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00" windowHeight="8565" tabRatio="579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<sst xmlns="http://schemas.openxmlformats.org/spreadsheetml/2006/main" count="108" uniqueCount="62">
  <si>
    <r>
      <t>（</t>
    </r>
    <r>
      <rPr>
        <sz val="12"/>
        <rFont val="Times New Roman"/>
        <family val="1"/>
      </rPr>
      <t>0~2 ton]</t>
    </r>
  </si>
  <si>
    <r>
      <t>（</t>
    </r>
    <r>
      <rPr>
        <sz val="12"/>
        <rFont val="Times New Roman"/>
        <family val="1"/>
      </rPr>
      <t>2~5 ton]</t>
    </r>
  </si>
  <si>
    <r>
      <t>（</t>
    </r>
    <r>
      <rPr>
        <sz val="12"/>
        <rFont val="Times New Roman"/>
        <family val="1"/>
      </rPr>
      <t>5~10 ton]</t>
    </r>
  </si>
  <si>
    <t>(10~15ton]</t>
  </si>
  <si>
    <t>(15+</t>
  </si>
  <si>
    <t>Monthly Average Daily Toll Income('000RMB)</t>
  </si>
  <si>
    <t>Shanghai-Hangzhou-Ningbo Expressway</t>
  </si>
  <si>
    <t>Shanghai-Hangzhou Section</t>
  </si>
  <si>
    <t>Hangzhou-Ningbo Section</t>
  </si>
  <si>
    <t>Hangzhou Section</t>
  </si>
  <si>
    <t>Yuhang Section</t>
  </si>
  <si>
    <t>Jiaxing Section</t>
  </si>
  <si>
    <t>Shangsan Expressway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</si>
  <si>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</si>
  <si>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</si>
  <si>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</si>
  <si>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</si>
  <si>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</si>
  <si>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</si>
  <si>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</si>
  <si>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</si>
  <si>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</si>
  <si>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</si>
  <si>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September</t>
  </si>
  <si>
    <t>October</t>
  </si>
  <si>
    <t>November</t>
  </si>
  <si>
    <t>December</t>
  </si>
  <si>
    <t>Average</t>
  </si>
  <si>
    <t>YoY %</t>
  </si>
  <si>
    <t>YoY %</t>
  </si>
  <si>
    <t>YoY %</t>
  </si>
  <si>
    <t>Monthly Average Daily Traffic Volume in Full Trips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</si>
  <si>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</si>
  <si>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</si>
  <si>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</si>
  <si>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</si>
  <si>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</si>
  <si>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</si>
  <si>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</si>
  <si>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</si>
  <si>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</si>
  <si>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</si>
  <si>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</si>
  <si>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</si>
  <si>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Average</t>
  </si>
  <si>
    <t>Vehicle Make Up on Shanghai-Hangzhou-Ningbo Expressway (percentage points)</t>
  </si>
  <si>
    <t>YoY %</t>
  </si>
  <si>
    <t>Vehicle Make Up on Shangsan Expressway (percentage points)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</si>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</sst>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&quot;￥&quot;;\-#,##0&quot;￥&quot;"/>
    <numFmt numFmtId="185" formatCode="#,##0&quot;￥&quot;;[Red]\-#,##0&quot;￥&quot;"/>
    <numFmt numFmtId="186" formatCode="#,##0.00&quot;￥&quot;;\-#,##0.00&quot;￥&quot;"/>
    <numFmt numFmtId="187" formatCode="#,##0.00&quot;￥&quot;;[Red]\-#,##0.00&quot;￥&quot;"/>
    <numFmt numFmtId="188" formatCode="_-* #,##0&quot;￥&quot;_-;\-* #,##0&quot;￥&quot;_-;_-* &quot;-&quot;&quot;￥&quot;_-;_-@_-"/>
    <numFmt numFmtId="189" formatCode="_-* #,##0.00&quot;￥&quot;_-;\-* #,##0.00&quot;￥&quot;_-;_-* &quot;-&quot;??&quot;￥&quot;_-;_-@_-"/>
    <numFmt numFmtId="190" formatCode="0.000"/>
    <numFmt numFmtId="191" formatCode="0.00_);[Red]\(0.00\)"/>
    <numFmt numFmtId="192" formatCode="0.0"/>
    <numFmt numFmtId="193" formatCode="0.0000"/>
    <numFmt numFmtId="194" formatCode="0.000_);[Red]\(0.000\)"/>
    <numFmt numFmtId="195" formatCode="0.0000_);[Red]\(0.0000\)"/>
    <numFmt numFmtId="196" formatCode="0.00000_);[Red]\(0.00000\)"/>
    <numFmt numFmtId="197" formatCode="0.0_);[Red]\(0.0\)"/>
    <numFmt numFmtId="198" formatCode="0_);[Red]\(0\)"/>
    <numFmt numFmtId="199" formatCode="0.00_ "/>
    <numFmt numFmtId="200" formatCode="0.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199" fontId="0" fillId="0" borderId="0" xfId="0" applyNumberForma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9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S3" sqref="S3"/>
    </sheetView>
  </sheetViews>
  <sheetFormatPr defaultColWidth="9.00390625" defaultRowHeight="14.25"/>
  <cols>
    <col min="1" max="1" width="11.125" style="15" customWidth="1"/>
    <col min="2" max="2" width="5.625" style="15" bestFit="1" customWidth="1"/>
    <col min="3" max="4" width="6.375" style="15" bestFit="1" customWidth="1"/>
    <col min="5" max="6" width="5.625" style="15" bestFit="1" customWidth="1"/>
    <col min="7" max="7" width="6.375" style="15" bestFit="1" customWidth="1"/>
    <col min="8" max="9" width="5.625" style="16" bestFit="1" customWidth="1"/>
    <col min="10" max="10" width="6.375" style="16" bestFit="1" customWidth="1"/>
    <col min="11" max="12" width="5.50390625" style="16" bestFit="1" customWidth="1"/>
    <col min="13" max="13" width="6.375" style="16" bestFit="1" customWidth="1"/>
    <col min="14" max="15" width="5.50390625" style="16" bestFit="1" customWidth="1"/>
    <col min="16" max="16" width="6.375" style="16" bestFit="1" customWidth="1"/>
    <col min="17" max="18" width="5.625" style="16" bestFit="1" customWidth="1"/>
    <col min="19" max="19" width="6.375" style="16" bestFit="1" customWidth="1"/>
    <col min="20" max="21" width="5.625" style="16" bestFit="1" customWidth="1"/>
    <col min="22" max="22" width="6.375" style="16" bestFit="1" customWidth="1"/>
    <col min="23" max="34" width="7.625" style="8" customWidth="1"/>
    <col min="35" max="42" width="7.625" style="9" customWidth="1"/>
    <col min="43" max="43" width="6.625" style="9" hidden="1" customWidth="1"/>
    <col min="44" max="50" width="6.625" style="9" customWidth="1"/>
    <col min="51" max="16384" width="9.00390625" style="9" customWidth="1"/>
  </cols>
  <sheetData>
    <row r="1" spans="1:22" ht="30.75" customHeight="1">
      <c r="A1" s="26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s="10" customFormat="1" ht="42" customHeight="1">
      <c r="A2" s="29" t="s">
        <v>13</v>
      </c>
      <c r="B2" s="31" t="s">
        <v>6</v>
      </c>
      <c r="C2" s="32"/>
      <c r="D2" s="33"/>
      <c r="E2" s="31" t="s">
        <v>7</v>
      </c>
      <c r="F2" s="32"/>
      <c r="G2" s="33"/>
      <c r="H2" s="31" t="s">
        <v>8</v>
      </c>
      <c r="I2" s="32"/>
      <c r="J2" s="33"/>
      <c r="K2" s="31" t="s">
        <v>9</v>
      </c>
      <c r="L2" s="32"/>
      <c r="M2" s="33"/>
      <c r="N2" s="31" t="s">
        <v>10</v>
      </c>
      <c r="O2" s="32"/>
      <c r="P2" s="33"/>
      <c r="Q2" s="31" t="s">
        <v>11</v>
      </c>
      <c r="R2" s="32"/>
      <c r="S2" s="33"/>
      <c r="T2" s="31" t="s">
        <v>12</v>
      </c>
      <c r="U2" s="32"/>
      <c r="V2" s="33"/>
    </row>
    <row r="3" spans="1:22" s="10" customFormat="1" ht="24.75" customHeight="1">
      <c r="A3" s="30"/>
      <c r="B3" s="1">
        <v>2005</v>
      </c>
      <c r="C3" s="1">
        <v>2006</v>
      </c>
      <c r="D3" s="24" t="s">
        <v>29</v>
      </c>
      <c r="E3" s="1">
        <v>2005</v>
      </c>
      <c r="F3" s="1">
        <v>2006</v>
      </c>
      <c r="G3" s="24" t="s">
        <v>28</v>
      </c>
      <c r="H3" s="1">
        <v>2005</v>
      </c>
      <c r="I3" s="1">
        <v>2006</v>
      </c>
      <c r="J3" s="24" t="s">
        <v>30</v>
      </c>
      <c r="K3" s="1">
        <v>2005</v>
      </c>
      <c r="L3" s="1">
        <v>2006</v>
      </c>
      <c r="M3" s="24" t="s">
        <v>30</v>
      </c>
      <c r="N3" s="1">
        <v>2005</v>
      </c>
      <c r="O3" s="1">
        <v>2006</v>
      </c>
      <c r="P3" s="24" t="s">
        <v>30</v>
      </c>
      <c r="Q3" s="1">
        <v>2005</v>
      </c>
      <c r="R3" s="1">
        <v>2006</v>
      </c>
      <c r="S3" s="24" t="s">
        <v>29</v>
      </c>
      <c r="T3" s="1">
        <v>2005</v>
      </c>
      <c r="U3" s="1">
        <v>2006</v>
      </c>
      <c r="V3" s="24" t="s">
        <v>30</v>
      </c>
    </row>
    <row r="4" spans="1:23" ht="24.75" customHeight="1">
      <c r="A4" s="24" t="s">
        <v>14</v>
      </c>
      <c r="B4" s="13">
        <v>6503.5</v>
      </c>
      <c r="C4" s="13">
        <v>6700.8</v>
      </c>
      <c r="D4" s="2">
        <f aca="true" t="shared" si="0" ref="D4:D15">100*((C4/B4)-1)</f>
        <v>3.033751057123091</v>
      </c>
      <c r="E4" s="13">
        <v>2742.7</v>
      </c>
      <c r="F4" s="13">
        <v>2859.2471008028547</v>
      </c>
      <c r="G4" s="2">
        <f aca="true" t="shared" si="1" ref="G4:G15">100*((F4/E4)-1)</f>
        <v>4.2493565028203895</v>
      </c>
      <c r="H4" s="13">
        <v>3760.8</v>
      </c>
      <c r="I4" s="13">
        <v>3841.5528991971455</v>
      </c>
      <c r="J4" s="2">
        <f aca="true" t="shared" si="2" ref="J4:J15">100*((I4/H4)-1)</f>
        <v>2.1472266325554434</v>
      </c>
      <c r="K4" s="13">
        <v>77.2</v>
      </c>
      <c r="L4" s="13">
        <v>80.59689562890277</v>
      </c>
      <c r="M4" s="2">
        <f aca="true" t="shared" si="3" ref="M4:M15">100*((L4/K4)-1)</f>
        <v>4.400123871635708</v>
      </c>
      <c r="N4" s="13">
        <v>199</v>
      </c>
      <c r="O4" s="13">
        <v>213.2978412132025</v>
      </c>
      <c r="P4" s="2">
        <f aca="true" t="shared" si="4" ref="P4:P15">100*((O4/N4)-1)</f>
        <v>7.184844830755033</v>
      </c>
      <c r="Q4" s="13">
        <v>2468.4</v>
      </c>
      <c r="R4" s="13">
        <v>2565.3523639607497</v>
      </c>
      <c r="S4" s="2">
        <f aca="true" t="shared" si="5" ref="S4:S15">100*((R4/Q4)-1)</f>
        <v>3.9277412072901363</v>
      </c>
      <c r="T4" s="13">
        <v>2196.5</v>
      </c>
      <c r="U4" s="13">
        <v>2166.2</v>
      </c>
      <c r="V4" s="2">
        <f aca="true" t="shared" si="6" ref="V4:V15">100*((U4/T4)-1)</f>
        <v>-1.3794673343956343</v>
      </c>
      <c r="W4" s="11"/>
    </row>
    <row r="5" spans="1:23" ht="24.75" customHeight="1">
      <c r="A5" s="24" t="s">
        <v>15</v>
      </c>
      <c r="B5" s="13">
        <v>5509.8</v>
      </c>
      <c r="C5" s="13">
        <v>6455.7</v>
      </c>
      <c r="D5" s="2">
        <f t="shared" si="0"/>
        <v>17.167592290101275</v>
      </c>
      <c r="E5" s="13">
        <v>2316.1</v>
      </c>
      <c r="F5" s="13">
        <v>2747.598209655513</v>
      </c>
      <c r="G5" s="2">
        <f t="shared" si="1"/>
        <v>18.630379070658144</v>
      </c>
      <c r="H5" s="13">
        <v>3193.7</v>
      </c>
      <c r="I5" s="13">
        <v>3708.101790344487</v>
      </c>
      <c r="J5" s="2">
        <f t="shared" si="2"/>
        <v>16.10676614411146</v>
      </c>
      <c r="K5" s="13">
        <v>63.6</v>
      </c>
      <c r="L5" s="13">
        <v>80.10838992468207</v>
      </c>
      <c r="M5" s="2">
        <f t="shared" si="3"/>
        <v>25.95658793189004</v>
      </c>
      <c r="N5" s="13">
        <v>167.1</v>
      </c>
      <c r="O5" s="13">
        <v>211.2310779108532</v>
      </c>
      <c r="P5" s="2">
        <f t="shared" si="4"/>
        <v>26.409980796441168</v>
      </c>
      <c r="Q5" s="13">
        <v>2085.4</v>
      </c>
      <c r="R5" s="13">
        <v>2456.258741819978</v>
      </c>
      <c r="S5" s="2">
        <f t="shared" si="5"/>
        <v>17.78357829768762</v>
      </c>
      <c r="T5" s="13">
        <v>2034.1</v>
      </c>
      <c r="U5" s="13">
        <v>2201.1</v>
      </c>
      <c r="V5" s="2">
        <f t="shared" si="6"/>
        <v>8.21001917309867</v>
      </c>
      <c r="W5" s="11"/>
    </row>
    <row r="6" spans="1:23" ht="24.75" customHeight="1">
      <c r="A6" s="24" t="s">
        <v>16</v>
      </c>
      <c r="B6" s="13">
        <v>7041.7</v>
      </c>
      <c r="C6" s="13">
        <v>7760.1</v>
      </c>
      <c r="D6" s="2">
        <f t="shared" si="0"/>
        <v>10.202081883636072</v>
      </c>
      <c r="E6" s="13">
        <v>3013.6</v>
      </c>
      <c r="F6" s="13">
        <v>3385.942758062652</v>
      </c>
      <c r="G6" s="2">
        <f t="shared" si="1"/>
        <v>12.355414058357184</v>
      </c>
      <c r="H6" s="13">
        <v>4028</v>
      </c>
      <c r="I6" s="13">
        <v>4374.256910569106</v>
      </c>
      <c r="J6" s="2">
        <f t="shared" si="2"/>
        <v>8.596249021080094</v>
      </c>
      <c r="K6" s="13">
        <v>86.4</v>
      </c>
      <c r="L6" s="13">
        <v>96.77824143644281</v>
      </c>
      <c r="M6" s="2">
        <f t="shared" si="3"/>
        <v>12.011853514401395</v>
      </c>
      <c r="N6" s="13">
        <v>224.4</v>
      </c>
      <c r="O6" s="13">
        <v>258.2414248834432</v>
      </c>
      <c r="P6" s="2">
        <f t="shared" si="4"/>
        <v>15.080848878539733</v>
      </c>
      <c r="Q6" s="13">
        <v>2702.8</v>
      </c>
      <c r="R6" s="13">
        <v>3030.9230917427662</v>
      </c>
      <c r="S6" s="2">
        <f t="shared" si="5"/>
        <v>12.140117350257729</v>
      </c>
      <c r="T6" s="13">
        <v>2282.3</v>
      </c>
      <c r="U6" s="13">
        <v>2338.2</v>
      </c>
      <c r="V6" s="2">
        <f t="shared" si="6"/>
        <v>2.449283617403486</v>
      </c>
      <c r="W6" s="11"/>
    </row>
    <row r="7" spans="1:23" ht="24.75" customHeight="1">
      <c r="A7" s="24" t="s">
        <v>17</v>
      </c>
      <c r="B7" s="13">
        <v>7419.7</v>
      </c>
      <c r="C7" s="13">
        <v>8175.3</v>
      </c>
      <c r="D7" s="2">
        <f t="shared" si="0"/>
        <v>10.183700149601748</v>
      </c>
      <c r="E7" s="13">
        <v>3232.5</v>
      </c>
      <c r="F7" s="13">
        <v>3693.373214089762</v>
      </c>
      <c r="G7" s="2">
        <f t="shared" si="1"/>
        <v>14.257485354671683</v>
      </c>
      <c r="H7" s="13">
        <v>4187.2</v>
      </c>
      <c r="I7" s="13">
        <v>4481.926785910237</v>
      </c>
      <c r="J7" s="2">
        <f t="shared" si="2"/>
        <v>7.0387558729040345</v>
      </c>
      <c r="K7" s="13">
        <v>88.1</v>
      </c>
      <c r="L7" s="13">
        <v>100.57521855225137</v>
      </c>
      <c r="M7" s="2">
        <f t="shared" si="3"/>
        <v>14.160293475881236</v>
      </c>
      <c r="N7" s="13">
        <v>234.2</v>
      </c>
      <c r="O7" s="13">
        <v>272.8190021580892</v>
      </c>
      <c r="P7" s="2">
        <f t="shared" si="4"/>
        <v>16.489753269892905</v>
      </c>
      <c r="Q7" s="13">
        <v>2910.2</v>
      </c>
      <c r="R7" s="13">
        <v>3319.978993379421</v>
      </c>
      <c r="S7" s="2">
        <f t="shared" si="5"/>
        <v>14.080784598289497</v>
      </c>
      <c r="T7" s="13">
        <v>2374</v>
      </c>
      <c r="U7" s="13">
        <v>2390.8</v>
      </c>
      <c r="V7" s="2">
        <f t="shared" si="6"/>
        <v>0.7076663858466725</v>
      </c>
      <c r="W7" s="11"/>
    </row>
    <row r="8" spans="1:23" ht="24.75" customHeight="1">
      <c r="A8" s="24" t="s">
        <v>18</v>
      </c>
      <c r="B8" s="13">
        <v>6878.5</v>
      </c>
      <c r="C8" s="13">
        <v>7740.8</v>
      </c>
      <c r="D8" s="2">
        <f t="shared" si="0"/>
        <v>12.536163407719702</v>
      </c>
      <c r="E8" s="13">
        <v>2891</v>
      </c>
      <c r="F8" s="13">
        <v>3493.4</v>
      </c>
      <c r="G8" s="2">
        <f t="shared" si="1"/>
        <v>20.837080594949843</v>
      </c>
      <c r="H8" s="13">
        <v>3987.5</v>
      </c>
      <c r="I8" s="13">
        <v>4247.4</v>
      </c>
      <c r="J8" s="2">
        <f t="shared" si="2"/>
        <v>6.517868338557986</v>
      </c>
      <c r="K8" s="13">
        <v>83</v>
      </c>
      <c r="L8" s="13">
        <v>94.8</v>
      </c>
      <c r="M8" s="2">
        <f t="shared" si="3"/>
        <v>14.216867469879514</v>
      </c>
      <c r="N8" s="13">
        <v>219.7</v>
      </c>
      <c r="O8" s="13">
        <v>260.3</v>
      </c>
      <c r="P8" s="2">
        <f t="shared" si="4"/>
        <v>18.479745106964064</v>
      </c>
      <c r="Q8" s="13">
        <v>2588.3</v>
      </c>
      <c r="R8" s="13">
        <v>3138.3</v>
      </c>
      <c r="S8" s="2">
        <f t="shared" si="5"/>
        <v>21.24946876328091</v>
      </c>
      <c r="T8" s="13">
        <v>2225.2</v>
      </c>
      <c r="U8" s="13">
        <v>2306.6</v>
      </c>
      <c r="V8" s="2">
        <f t="shared" si="6"/>
        <v>3.658098148481037</v>
      </c>
      <c r="W8" s="11"/>
    </row>
    <row r="9" spans="1:23" ht="24.75" customHeight="1">
      <c r="A9" s="24" t="s">
        <v>19</v>
      </c>
      <c r="B9" s="13">
        <v>6843.8</v>
      </c>
      <c r="C9" s="13">
        <v>7667.9</v>
      </c>
      <c r="D9" s="2">
        <f t="shared" si="0"/>
        <v>12.041555860779084</v>
      </c>
      <c r="E9" s="13">
        <v>2798.8</v>
      </c>
      <c r="F9" s="13">
        <v>3439.2</v>
      </c>
      <c r="G9" s="2">
        <f t="shared" si="1"/>
        <v>22.88123481492066</v>
      </c>
      <c r="H9" s="13">
        <v>4045</v>
      </c>
      <c r="I9" s="13">
        <v>4228.6</v>
      </c>
      <c r="J9" s="2">
        <f t="shared" si="2"/>
        <v>4.538936959208906</v>
      </c>
      <c r="K9" s="13">
        <v>80.6</v>
      </c>
      <c r="L9" s="13">
        <v>92.3</v>
      </c>
      <c r="M9" s="2">
        <f t="shared" si="3"/>
        <v>14.516129032258075</v>
      </c>
      <c r="N9" s="13">
        <v>210</v>
      </c>
      <c r="O9" s="13">
        <v>249</v>
      </c>
      <c r="P9" s="2">
        <f t="shared" si="4"/>
        <v>18.571428571428573</v>
      </c>
      <c r="Q9" s="13">
        <v>2508.2</v>
      </c>
      <c r="R9" s="13">
        <v>3098</v>
      </c>
      <c r="S9" s="2">
        <f t="shared" si="5"/>
        <v>23.514871222390575</v>
      </c>
      <c r="T9" s="13">
        <v>2187.8</v>
      </c>
      <c r="U9" s="13">
        <v>2167</v>
      </c>
      <c r="V9" s="2">
        <f t="shared" si="6"/>
        <v>-0.9507267574732636</v>
      </c>
      <c r="W9" s="11"/>
    </row>
    <row r="10" spans="1:23" ht="24.75" customHeight="1">
      <c r="A10" s="24" t="s">
        <v>20</v>
      </c>
      <c r="B10" s="13">
        <v>6798.6</v>
      </c>
      <c r="C10" s="13">
        <v>7518.4</v>
      </c>
      <c r="D10" s="2">
        <f t="shared" si="0"/>
        <v>10.587473891683574</v>
      </c>
      <c r="E10" s="13">
        <v>2802.4</v>
      </c>
      <c r="F10" s="13">
        <v>3433.5</v>
      </c>
      <c r="G10" s="2">
        <f t="shared" si="1"/>
        <v>22.51998287182415</v>
      </c>
      <c r="H10" s="13">
        <v>3996.3</v>
      </c>
      <c r="I10" s="13">
        <v>4084.9</v>
      </c>
      <c r="J10" s="2">
        <f t="shared" si="2"/>
        <v>2.2170507719640575</v>
      </c>
      <c r="K10" s="13">
        <v>80.6</v>
      </c>
      <c r="L10" s="13">
        <v>92.1</v>
      </c>
      <c r="M10" s="2">
        <f t="shared" si="3"/>
        <v>14.267990074441684</v>
      </c>
      <c r="N10" s="13">
        <v>211.4</v>
      </c>
      <c r="O10" s="13">
        <v>248.9</v>
      </c>
      <c r="P10" s="2">
        <f t="shared" si="4"/>
        <v>17.738883632923375</v>
      </c>
      <c r="Q10" s="13">
        <v>2510.4</v>
      </c>
      <c r="R10" s="13">
        <v>3092.6</v>
      </c>
      <c r="S10" s="2">
        <f t="shared" si="5"/>
        <v>23.19152326322498</v>
      </c>
      <c r="T10" s="13">
        <v>2215.8</v>
      </c>
      <c r="U10" s="13">
        <v>2199.5</v>
      </c>
      <c r="V10" s="2">
        <f t="shared" si="6"/>
        <v>-0.7356259590215797</v>
      </c>
      <c r="W10" s="11"/>
    </row>
    <row r="11" spans="1:23" ht="24.75" customHeight="1">
      <c r="A11" s="24" t="s">
        <v>21</v>
      </c>
      <c r="B11" s="13">
        <v>6862.5</v>
      </c>
      <c r="C11" s="13">
        <v>7849.9</v>
      </c>
      <c r="D11" s="2">
        <f t="shared" si="0"/>
        <v>14.388342440801448</v>
      </c>
      <c r="E11" s="13">
        <v>2795.1</v>
      </c>
      <c r="F11" s="13">
        <v>3602.5</v>
      </c>
      <c r="G11" s="2">
        <f t="shared" si="1"/>
        <v>28.886265249901612</v>
      </c>
      <c r="H11" s="13">
        <v>4067.4</v>
      </c>
      <c r="I11" s="13">
        <v>4247.7</v>
      </c>
      <c r="J11" s="2">
        <f t="shared" si="2"/>
        <v>4.432807198701871</v>
      </c>
      <c r="K11" s="13">
        <v>83</v>
      </c>
      <c r="L11" s="13">
        <v>95.6</v>
      </c>
      <c r="M11" s="2">
        <f t="shared" si="3"/>
        <v>15.180722891566267</v>
      </c>
      <c r="N11" s="13">
        <v>215.2</v>
      </c>
      <c r="O11" s="13">
        <v>258.8</v>
      </c>
      <c r="P11" s="2">
        <f t="shared" si="4"/>
        <v>20.260223048327152</v>
      </c>
      <c r="Q11" s="13">
        <v>2496.9</v>
      </c>
      <c r="R11" s="13">
        <v>3248</v>
      </c>
      <c r="S11" s="2">
        <f t="shared" si="5"/>
        <v>30.081300813008127</v>
      </c>
      <c r="T11" s="13">
        <v>2306.3</v>
      </c>
      <c r="U11" s="13">
        <v>2283.2</v>
      </c>
      <c r="V11" s="2">
        <f t="shared" si="6"/>
        <v>-1.0016043012617715</v>
      </c>
      <c r="W11" s="11"/>
    </row>
    <row r="12" spans="1:23" ht="24.75" customHeight="1">
      <c r="A12" s="24" t="s">
        <v>23</v>
      </c>
      <c r="B12" s="13">
        <v>7287.4</v>
      </c>
      <c r="C12" s="13">
        <v>8309.6</v>
      </c>
      <c r="D12" s="2">
        <f t="shared" si="0"/>
        <v>14.026950627109812</v>
      </c>
      <c r="E12" s="13">
        <v>2956</v>
      </c>
      <c r="F12" s="13">
        <v>3816.285934415178</v>
      </c>
      <c r="G12" s="2">
        <f t="shared" si="1"/>
        <v>29.103042436237423</v>
      </c>
      <c r="H12" s="13">
        <v>4331.5</v>
      </c>
      <c r="I12" s="13">
        <v>4493.214031877498</v>
      </c>
      <c r="J12" s="2">
        <f t="shared" si="2"/>
        <v>3.7334418071683695</v>
      </c>
      <c r="K12" s="13">
        <v>89.2</v>
      </c>
      <c r="L12" s="13">
        <v>101.43417922665769</v>
      </c>
      <c r="M12" s="14">
        <f t="shared" si="3"/>
        <v>13.715447563517591</v>
      </c>
      <c r="N12" s="13">
        <v>229.4</v>
      </c>
      <c r="O12" s="13">
        <v>273.69222323879234</v>
      </c>
      <c r="P12" s="14">
        <f t="shared" si="4"/>
        <v>19.307856686483138</v>
      </c>
      <c r="Q12" s="13">
        <v>2637.4</v>
      </c>
      <c r="R12" s="13">
        <v>3441.1595319497283</v>
      </c>
      <c r="S12" s="14">
        <f t="shared" si="5"/>
        <v>30.475450517544857</v>
      </c>
      <c r="T12" s="13">
        <v>2437.7</v>
      </c>
      <c r="U12" s="13">
        <v>2432.1</v>
      </c>
      <c r="V12" s="2">
        <f t="shared" si="6"/>
        <v>-0.22972474053410963</v>
      </c>
      <c r="W12" s="12"/>
    </row>
    <row r="13" spans="1:22" ht="24.75" customHeight="1">
      <c r="A13" s="24" t="s">
        <v>24</v>
      </c>
      <c r="B13" s="13">
        <v>7204.9</v>
      </c>
      <c r="C13" s="13">
        <v>8028.5</v>
      </c>
      <c r="D13" s="2">
        <f t="shared" si="0"/>
        <v>11.431109383891513</v>
      </c>
      <c r="E13" s="13">
        <v>2948.6</v>
      </c>
      <c r="F13" s="13">
        <v>3692.5</v>
      </c>
      <c r="G13" s="2">
        <f t="shared" si="1"/>
        <v>25.228922200366277</v>
      </c>
      <c r="H13" s="13">
        <v>4256.3</v>
      </c>
      <c r="I13" s="13">
        <v>4335.9</v>
      </c>
      <c r="J13" s="2">
        <f t="shared" si="2"/>
        <v>1.870168926062532</v>
      </c>
      <c r="K13" s="13">
        <v>90.3</v>
      </c>
      <c r="L13" s="13">
        <v>95.6</v>
      </c>
      <c r="M13" s="2">
        <f t="shared" si="3"/>
        <v>5.8693244739756345</v>
      </c>
      <c r="N13" s="13">
        <v>236.5</v>
      </c>
      <c r="O13" s="13">
        <v>267.7</v>
      </c>
      <c r="P13" s="2">
        <f t="shared" si="4"/>
        <v>13.192389006342498</v>
      </c>
      <c r="Q13" s="13">
        <v>2621.8</v>
      </c>
      <c r="R13" s="13">
        <v>3329.3</v>
      </c>
      <c r="S13" s="2">
        <f t="shared" si="5"/>
        <v>26.985277290411158</v>
      </c>
      <c r="T13" s="13">
        <v>2374.1</v>
      </c>
      <c r="U13" s="13">
        <v>2393.7</v>
      </c>
      <c r="V13" s="2">
        <f t="shared" si="6"/>
        <v>0.825576007750306</v>
      </c>
    </row>
    <row r="14" spans="1:22" ht="24.75" customHeight="1">
      <c r="A14" s="24" t="s">
        <v>25</v>
      </c>
      <c r="B14" s="13">
        <v>7157.4</v>
      </c>
      <c r="C14" s="13">
        <v>8041.7</v>
      </c>
      <c r="D14" s="2">
        <f t="shared" si="0"/>
        <v>12.355045128119158</v>
      </c>
      <c r="E14" s="13">
        <v>2927.6</v>
      </c>
      <c r="F14" s="13">
        <v>3686.7</v>
      </c>
      <c r="G14" s="2">
        <f t="shared" si="1"/>
        <v>25.929088673316024</v>
      </c>
      <c r="H14" s="13">
        <v>4229.9</v>
      </c>
      <c r="I14" s="13">
        <v>4354.9</v>
      </c>
      <c r="J14" s="2">
        <f t="shared" si="2"/>
        <v>2.95515260408048</v>
      </c>
      <c r="K14" s="13">
        <v>91.4</v>
      </c>
      <c r="L14" s="13">
        <v>98.9</v>
      </c>
      <c r="M14" s="2">
        <f t="shared" si="3"/>
        <v>8.205689277899353</v>
      </c>
      <c r="N14" s="13">
        <v>234.6</v>
      </c>
      <c r="O14" s="13">
        <v>267</v>
      </c>
      <c r="P14" s="2">
        <f t="shared" si="4"/>
        <v>13.810741687979533</v>
      </c>
      <c r="Q14" s="13">
        <v>2601.6</v>
      </c>
      <c r="R14" s="13">
        <v>3320.8</v>
      </c>
      <c r="S14" s="2">
        <f t="shared" si="5"/>
        <v>27.64452644526447</v>
      </c>
      <c r="T14" s="13">
        <v>2366.9</v>
      </c>
      <c r="U14" s="13">
        <v>2300.4</v>
      </c>
      <c r="V14" s="2">
        <f t="shared" si="6"/>
        <v>-2.809582153872159</v>
      </c>
    </row>
    <row r="15" spans="1:22" ht="24.75" customHeight="1">
      <c r="A15" s="24" t="s">
        <v>26</v>
      </c>
      <c r="B15" s="13">
        <v>7239.9</v>
      </c>
      <c r="C15" s="13">
        <v>8070.9</v>
      </c>
      <c r="D15" s="2">
        <f t="shared" si="0"/>
        <v>11.478059089213932</v>
      </c>
      <c r="E15" s="13">
        <v>2961.1</v>
      </c>
      <c r="F15" s="13">
        <v>3688.9</v>
      </c>
      <c r="G15" s="2">
        <f t="shared" si="1"/>
        <v>24.57870386005201</v>
      </c>
      <c r="H15" s="13">
        <v>4278.8</v>
      </c>
      <c r="I15" s="13">
        <v>4381.9</v>
      </c>
      <c r="J15" s="2">
        <f t="shared" si="2"/>
        <v>2.4095540805833204</v>
      </c>
      <c r="K15" s="13">
        <v>90.3</v>
      </c>
      <c r="L15" s="13">
        <v>95.6</v>
      </c>
      <c r="M15" s="2">
        <f t="shared" si="3"/>
        <v>5.8693244739756345</v>
      </c>
      <c r="N15" s="13">
        <v>236</v>
      </c>
      <c r="O15" s="13">
        <v>270.4</v>
      </c>
      <c r="P15" s="2">
        <f t="shared" si="4"/>
        <v>14.576271186440671</v>
      </c>
      <c r="Q15" s="13">
        <v>2634.8</v>
      </c>
      <c r="R15" s="13">
        <v>3322.8</v>
      </c>
      <c r="S15" s="2">
        <f t="shared" si="5"/>
        <v>26.11203886442994</v>
      </c>
      <c r="T15" s="13">
        <v>2306.4</v>
      </c>
      <c r="U15" s="13">
        <v>2231.3</v>
      </c>
      <c r="V15" s="2">
        <f t="shared" si="6"/>
        <v>-3.256156781130759</v>
      </c>
    </row>
    <row r="16" spans="1:22" ht="24.75" customHeight="1">
      <c r="A16" s="24" t="s">
        <v>27</v>
      </c>
      <c r="B16" s="13">
        <v>6904</v>
      </c>
      <c r="C16" s="13">
        <v>7699.6</v>
      </c>
      <c r="D16" s="2">
        <v>11.52375434530708</v>
      </c>
      <c r="E16" s="13">
        <v>2865.4583333333335</v>
      </c>
      <c r="F16" s="13">
        <v>3465.15</v>
      </c>
      <c r="G16" s="2">
        <v>20.914988228647214</v>
      </c>
      <c r="H16" s="13">
        <v>4030.2</v>
      </c>
      <c r="I16" s="13">
        <v>4236.316666666667</v>
      </c>
      <c r="J16" s="2">
        <v>5.336877402593956</v>
      </c>
      <c r="K16" s="13">
        <v>83.64166666666667</v>
      </c>
      <c r="L16" s="13">
        <v>93.8</v>
      </c>
      <c r="M16" s="2">
        <v>12.493685152757964</v>
      </c>
      <c r="N16" s="13">
        <v>218.125</v>
      </c>
      <c r="O16" s="13">
        <v>254.55</v>
      </c>
      <c r="P16" s="2">
        <v>16.890399916797374</v>
      </c>
      <c r="Q16" s="13">
        <v>2563.85</v>
      </c>
      <c r="R16" s="13">
        <v>3116.808333333334</v>
      </c>
      <c r="S16" s="2">
        <v>21.55862840038269</v>
      </c>
      <c r="T16" s="13">
        <v>2276.8</v>
      </c>
      <c r="U16" s="13">
        <v>2284.4</v>
      </c>
      <c r="V16" s="2">
        <v>0.3338018271257903</v>
      </c>
    </row>
    <row r="18" spans="2:19" ht="15">
      <c r="B18" s="21"/>
      <c r="C18" s="21"/>
      <c r="D18" s="21"/>
      <c r="E18" s="21"/>
      <c r="F18" s="22"/>
      <c r="G18" s="21"/>
      <c r="H18" s="23"/>
      <c r="I18" s="22"/>
      <c r="J18" s="23"/>
      <c r="K18" s="23"/>
      <c r="L18" s="22"/>
      <c r="M18" s="23"/>
      <c r="N18" s="23"/>
      <c r="O18" s="22"/>
      <c r="P18" s="23"/>
      <c r="Q18" s="23"/>
      <c r="R18" s="22"/>
      <c r="S18" s="23"/>
    </row>
    <row r="19" spans="2:19" ht="15">
      <c r="B19" s="21"/>
      <c r="C19" s="21"/>
      <c r="D19" s="21"/>
      <c r="E19" s="21"/>
      <c r="F19" s="22"/>
      <c r="G19" s="21"/>
      <c r="H19" s="21"/>
      <c r="I19" s="22"/>
      <c r="J19" s="23"/>
      <c r="K19" s="23"/>
      <c r="L19" s="22"/>
      <c r="M19" s="23"/>
      <c r="N19" s="23"/>
      <c r="O19" s="22"/>
      <c r="P19" s="23"/>
      <c r="Q19" s="23"/>
      <c r="R19" s="22"/>
      <c r="S19" s="23"/>
    </row>
    <row r="20" spans="1:19" ht="15.75" customHeight="1">
      <c r="A20" s="17"/>
      <c r="B20" s="23"/>
      <c r="C20" s="21"/>
      <c r="D20" s="23"/>
      <c r="E20" s="21"/>
      <c r="F20" s="22"/>
      <c r="G20" s="21"/>
      <c r="H20" s="23"/>
      <c r="I20" s="22"/>
      <c r="J20" s="23"/>
      <c r="K20" s="23"/>
      <c r="L20" s="22"/>
      <c r="M20" s="23"/>
      <c r="N20" s="23"/>
      <c r="O20" s="22"/>
      <c r="P20" s="23"/>
      <c r="Q20" s="23"/>
      <c r="R20" s="22"/>
      <c r="S20" s="23"/>
    </row>
    <row r="21" spans="1:19" ht="15">
      <c r="A21" s="17"/>
      <c r="B21" s="23"/>
      <c r="C21" s="21"/>
      <c r="D21" s="23"/>
      <c r="E21" s="21"/>
      <c r="F21" s="22"/>
      <c r="G21" s="21"/>
      <c r="H21" s="23"/>
      <c r="I21" s="22"/>
      <c r="J21" s="23"/>
      <c r="K21" s="23"/>
      <c r="L21" s="22"/>
      <c r="M21" s="23"/>
      <c r="N21" s="23"/>
      <c r="O21" s="22"/>
      <c r="P21" s="23"/>
      <c r="Q21" s="23"/>
      <c r="R21" s="22"/>
      <c r="S21" s="23"/>
    </row>
    <row r="22" spans="1:19" ht="15">
      <c r="A22" s="17"/>
      <c r="B22" s="23"/>
      <c r="C22" s="21"/>
      <c r="D22" s="23"/>
      <c r="E22" s="21"/>
      <c r="F22" s="22"/>
      <c r="G22" s="21"/>
      <c r="H22" s="23"/>
      <c r="I22" s="22"/>
      <c r="J22" s="23"/>
      <c r="K22" s="23"/>
      <c r="L22" s="22"/>
      <c r="M22" s="23"/>
      <c r="N22" s="23"/>
      <c r="O22" s="22"/>
      <c r="P22" s="23"/>
      <c r="Q22" s="23"/>
      <c r="R22" s="22"/>
      <c r="S22" s="23"/>
    </row>
    <row r="23" spans="1:19" ht="15">
      <c r="A23" s="17"/>
      <c r="B23" s="23"/>
      <c r="C23" s="21"/>
      <c r="D23" s="23"/>
      <c r="E23" s="21"/>
      <c r="F23" s="22"/>
      <c r="G23" s="21"/>
      <c r="H23" s="23"/>
      <c r="I23" s="22"/>
      <c r="J23" s="23"/>
      <c r="K23" s="23"/>
      <c r="L23" s="22"/>
      <c r="M23" s="23"/>
      <c r="N23" s="23"/>
      <c r="O23" s="22"/>
      <c r="P23" s="23"/>
      <c r="Q23" s="23"/>
      <c r="R23" s="22"/>
      <c r="S23" s="23"/>
    </row>
    <row r="24" spans="1:19" ht="15">
      <c r="A24" s="17"/>
      <c r="B24" s="23"/>
      <c r="C24" s="21"/>
      <c r="D24" s="23"/>
      <c r="E24" s="21"/>
      <c r="F24" s="22"/>
      <c r="G24" s="21"/>
      <c r="H24" s="23"/>
      <c r="I24" s="22"/>
      <c r="J24" s="23"/>
      <c r="K24" s="23"/>
      <c r="L24" s="22"/>
      <c r="M24" s="23"/>
      <c r="N24" s="23"/>
      <c r="O24" s="22"/>
      <c r="P24" s="23"/>
      <c r="Q24" s="23"/>
      <c r="R24" s="22"/>
      <c r="S24" s="23"/>
    </row>
    <row r="25" spans="1:19" ht="15">
      <c r="A25" s="17"/>
      <c r="B25" s="23"/>
      <c r="C25" s="21"/>
      <c r="D25" s="23"/>
      <c r="E25" s="21"/>
      <c r="F25" s="22"/>
      <c r="G25" s="21"/>
      <c r="H25" s="23"/>
      <c r="I25" s="22"/>
      <c r="J25" s="23"/>
      <c r="K25" s="23"/>
      <c r="L25" s="22"/>
      <c r="M25" s="23"/>
      <c r="N25" s="23"/>
      <c r="O25" s="22"/>
      <c r="P25" s="23"/>
      <c r="Q25" s="23"/>
      <c r="R25" s="22"/>
      <c r="S25" s="23"/>
    </row>
    <row r="26" spans="1:19" ht="15">
      <c r="A26" s="17"/>
      <c r="B26" s="23"/>
      <c r="C26" s="21"/>
      <c r="D26" s="23"/>
      <c r="E26" s="21"/>
      <c r="F26" s="22"/>
      <c r="G26" s="21"/>
      <c r="H26" s="23"/>
      <c r="I26" s="22"/>
      <c r="J26" s="23"/>
      <c r="K26" s="23"/>
      <c r="L26" s="22"/>
      <c r="M26" s="23"/>
      <c r="N26" s="23"/>
      <c r="O26" s="22"/>
      <c r="P26" s="23"/>
      <c r="Q26" s="23"/>
      <c r="R26" s="22"/>
      <c r="S26" s="23"/>
    </row>
    <row r="27" spans="1:19" ht="15">
      <c r="A27" s="17"/>
      <c r="B27" s="23"/>
      <c r="C27" s="21"/>
      <c r="D27" s="23"/>
      <c r="E27" s="21"/>
      <c r="F27" s="22"/>
      <c r="G27" s="21"/>
      <c r="H27" s="23"/>
      <c r="I27" s="22"/>
      <c r="J27" s="23"/>
      <c r="K27" s="23"/>
      <c r="L27" s="22"/>
      <c r="M27" s="23"/>
      <c r="N27" s="23"/>
      <c r="O27" s="22"/>
      <c r="P27" s="23"/>
      <c r="Q27" s="23"/>
      <c r="R27" s="22"/>
      <c r="S27" s="23"/>
    </row>
    <row r="28" spans="1:19" ht="15">
      <c r="A28" s="17"/>
      <c r="B28" s="23"/>
      <c r="C28" s="21"/>
      <c r="D28" s="23"/>
      <c r="E28" s="21"/>
      <c r="F28" s="22"/>
      <c r="G28" s="21"/>
      <c r="H28" s="23"/>
      <c r="I28" s="22"/>
      <c r="J28" s="23"/>
      <c r="K28" s="23"/>
      <c r="L28" s="22"/>
      <c r="M28" s="23"/>
      <c r="N28" s="23"/>
      <c r="O28" s="22"/>
      <c r="P28" s="23"/>
      <c r="Q28" s="23"/>
      <c r="R28" s="22"/>
      <c r="S28" s="23"/>
    </row>
    <row r="29" spans="1:19" ht="15">
      <c r="A29" s="17"/>
      <c r="B29" s="23"/>
      <c r="C29" s="21"/>
      <c r="D29" s="23"/>
      <c r="E29" s="21"/>
      <c r="F29" s="22"/>
      <c r="G29" s="21"/>
      <c r="H29" s="23"/>
      <c r="I29" s="22"/>
      <c r="J29" s="23"/>
      <c r="K29" s="23"/>
      <c r="L29" s="22"/>
      <c r="M29" s="23"/>
      <c r="N29" s="23"/>
      <c r="O29" s="22"/>
      <c r="P29" s="23"/>
      <c r="Q29" s="23"/>
      <c r="R29" s="22"/>
      <c r="S29" s="23"/>
    </row>
    <row r="30" spans="1:7" ht="15">
      <c r="A30" s="17"/>
      <c r="B30" s="16"/>
      <c r="C30" s="16"/>
      <c r="D30" s="16"/>
      <c r="E30" s="16"/>
      <c r="F30" s="16"/>
      <c r="G30" s="16"/>
    </row>
    <row r="31" spans="1:7" ht="15">
      <c r="A31" s="17"/>
      <c r="B31" s="16"/>
      <c r="C31" s="16"/>
      <c r="D31" s="16"/>
      <c r="E31" s="16"/>
      <c r="F31" s="16"/>
      <c r="G31" s="16"/>
    </row>
    <row r="32" spans="1:7" ht="15">
      <c r="A32" s="17"/>
      <c r="B32" s="16"/>
      <c r="C32" s="16"/>
      <c r="D32" s="16"/>
      <c r="E32" s="16"/>
      <c r="F32" s="16"/>
      <c r="G32" s="16"/>
    </row>
  </sheetData>
  <mergeCells count="9">
    <mergeCell ref="A1:V1"/>
    <mergeCell ref="A2:A3"/>
    <mergeCell ref="H2:J2"/>
    <mergeCell ref="K2:M2"/>
    <mergeCell ref="N2:P2"/>
    <mergeCell ref="T2:V2"/>
    <mergeCell ref="B2:D2"/>
    <mergeCell ref="Q2:S2"/>
    <mergeCell ref="E2:G2"/>
  </mergeCells>
  <printOptions horizontalCentered="1" verticalCentered="1"/>
  <pageMargins left="0.1968503937007874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V3" sqref="V3"/>
    </sheetView>
  </sheetViews>
  <sheetFormatPr defaultColWidth="9.00390625" defaultRowHeight="14.25"/>
  <cols>
    <col min="1" max="1" width="10.375" style="19" customWidth="1"/>
    <col min="2" max="3" width="5.50390625" style="16" bestFit="1" customWidth="1"/>
    <col min="4" max="4" width="6.375" style="16" bestFit="1" customWidth="1"/>
    <col min="5" max="6" width="5.50390625" style="16" bestFit="1" customWidth="1"/>
    <col min="7" max="7" width="6.375" style="16" bestFit="1" customWidth="1"/>
    <col min="8" max="9" width="5.50390625" style="16" bestFit="1" customWidth="1"/>
    <col min="10" max="10" width="6.375" style="16" bestFit="1" customWidth="1"/>
    <col min="11" max="12" width="5.50390625" style="16" bestFit="1" customWidth="1"/>
    <col min="13" max="13" width="6.375" style="16" bestFit="1" customWidth="1"/>
    <col min="14" max="15" width="5.50390625" style="16" bestFit="1" customWidth="1"/>
    <col min="16" max="16" width="6.375" style="16" bestFit="1" customWidth="1"/>
    <col min="17" max="18" width="5.50390625" style="16" bestFit="1" customWidth="1"/>
    <col min="19" max="19" width="6.375" style="16" bestFit="1" customWidth="1"/>
    <col min="20" max="21" width="5.50390625" style="16" bestFit="1" customWidth="1"/>
    <col min="22" max="22" width="6.375" style="16" bestFit="1" customWidth="1"/>
  </cols>
  <sheetData>
    <row r="1" spans="1:22" ht="27" customHeight="1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2" customHeight="1">
      <c r="A2" s="29" t="s">
        <v>32</v>
      </c>
      <c r="B2" s="31" t="s">
        <v>6</v>
      </c>
      <c r="C2" s="32"/>
      <c r="D2" s="33"/>
      <c r="E2" s="31" t="s">
        <v>7</v>
      </c>
      <c r="F2" s="32"/>
      <c r="G2" s="33"/>
      <c r="H2" s="31" t="s">
        <v>8</v>
      </c>
      <c r="I2" s="32"/>
      <c r="J2" s="33"/>
      <c r="K2" s="31" t="s">
        <v>9</v>
      </c>
      <c r="L2" s="32"/>
      <c r="M2" s="33"/>
      <c r="N2" s="31" t="s">
        <v>10</v>
      </c>
      <c r="O2" s="32"/>
      <c r="P2" s="33"/>
      <c r="Q2" s="31" t="s">
        <v>11</v>
      </c>
      <c r="R2" s="32"/>
      <c r="S2" s="33"/>
      <c r="T2" s="31" t="s">
        <v>12</v>
      </c>
      <c r="U2" s="32"/>
      <c r="V2" s="33"/>
    </row>
    <row r="3" spans="1:22" ht="22.5" customHeight="1">
      <c r="A3" s="30"/>
      <c r="B3" s="1">
        <v>2005</v>
      </c>
      <c r="C3" s="1">
        <v>2006</v>
      </c>
      <c r="D3" s="24" t="s">
        <v>30</v>
      </c>
      <c r="E3" s="1">
        <v>2005</v>
      </c>
      <c r="F3" s="1">
        <v>2006</v>
      </c>
      <c r="G3" s="24" t="s">
        <v>30</v>
      </c>
      <c r="H3" s="1">
        <v>2005</v>
      </c>
      <c r="I3" s="1">
        <v>2006</v>
      </c>
      <c r="J3" s="24" t="s">
        <v>30</v>
      </c>
      <c r="K3" s="1">
        <v>2005</v>
      </c>
      <c r="L3" s="1">
        <v>2006</v>
      </c>
      <c r="M3" s="24" t="s">
        <v>30</v>
      </c>
      <c r="N3" s="1">
        <v>2005</v>
      </c>
      <c r="O3" s="1">
        <v>2006</v>
      </c>
      <c r="P3" s="24" t="s">
        <v>30</v>
      </c>
      <c r="Q3" s="1">
        <v>2005</v>
      </c>
      <c r="R3" s="1">
        <v>2006</v>
      </c>
      <c r="S3" s="24" t="s">
        <v>30</v>
      </c>
      <c r="T3" s="1">
        <v>2005</v>
      </c>
      <c r="U3" s="1">
        <v>2006</v>
      </c>
      <c r="V3" s="24" t="s">
        <v>29</v>
      </c>
    </row>
    <row r="4" spans="1:22" ht="22.5" customHeight="1">
      <c r="A4" s="24" t="s">
        <v>33</v>
      </c>
      <c r="B4" s="18">
        <v>33727</v>
      </c>
      <c r="C4" s="18">
        <v>35342</v>
      </c>
      <c r="D4" s="2">
        <f aca="true" t="shared" si="0" ref="D4:D15">100*((C4/B4)-1)</f>
        <v>4.788448424111236</v>
      </c>
      <c r="E4" s="18">
        <v>34440</v>
      </c>
      <c r="F4" s="18">
        <v>37137</v>
      </c>
      <c r="G4" s="2">
        <f aca="true" t="shared" si="1" ref="G4:G15">100*((F4/E4)-1)</f>
        <v>7.831010452961662</v>
      </c>
      <c r="H4" s="18">
        <v>33609</v>
      </c>
      <c r="I4" s="18">
        <v>34058</v>
      </c>
      <c r="J4" s="2">
        <f aca="true" t="shared" si="2" ref="J4:J15">100*((I4/H4)-1)</f>
        <v>1.335951679609626</v>
      </c>
      <c r="K4" s="18">
        <v>28125</v>
      </c>
      <c r="L4" s="18">
        <v>29424</v>
      </c>
      <c r="M4" s="2">
        <f aca="true" t="shared" si="3" ref="M4:M15">100*((L4/K4)-1)</f>
        <v>4.61866666666666</v>
      </c>
      <c r="N4" s="18">
        <v>22250</v>
      </c>
      <c r="O4" s="18">
        <v>23898</v>
      </c>
      <c r="P4" s="2">
        <f aca="true" t="shared" si="4" ref="P4:P15">100*((O4/N4)-1)</f>
        <v>7.406741573033715</v>
      </c>
      <c r="Q4" s="18">
        <v>36179</v>
      </c>
      <c r="R4" s="18">
        <v>39091</v>
      </c>
      <c r="S4" s="2">
        <f aca="true" t="shared" si="5" ref="S4:S15">100*((R4/Q4)-1)</f>
        <v>8.048868127919517</v>
      </c>
      <c r="T4" s="18">
        <v>19812</v>
      </c>
      <c r="U4" s="18">
        <v>20079</v>
      </c>
      <c r="V4" s="2">
        <f aca="true" t="shared" si="6" ref="V4:V15">100*((U4/T4)-1)</f>
        <v>1.3476680799515472</v>
      </c>
    </row>
    <row r="5" spans="1:22" ht="22.5" customHeight="1">
      <c r="A5" s="24" t="s">
        <v>34</v>
      </c>
      <c r="B5" s="18">
        <v>30931</v>
      </c>
      <c r="C5" s="18">
        <v>33785</v>
      </c>
      <c r="D5" s="2">
        <f t="shared" si="0"/>
        <v>9.226989104781612</v>
      </c>
      <c r="E5" s="18">
        <v>31921</v>
      </c>
      <c r="F5" s="18">
        <v>35837</v>
      </c>
      <c r="G5" s="2">
        <f t="shared" si="1"/>
        <v>12.26778609692678</v>
      </c>
      <c r="H5" s="18">
        <v>30635</v>
      </c>
      <c r="I5" s="18">
        <v>32319</v>
      </c>
      <c r="J5" s="2">
        <f t="shared" si="2"/>
        <v>5.496980577770527</v>
      </c>
      <c r="K5" s="18">
        <v>24787</v>
      </c>
      <c r="L5" s="18">
        <v>28940</v>
      </c>
      <c r="M5" s="2">
        <f t="shared" si="3"/>
        <v>16.754750474038804</v>
      </c>
      <c r="N5" s="18">
        <v>19988</v>
      </c>
      <c r="O5" s="18">
        <v>23417</v>
      </c>
      <c r="P5" s="2">
        <f t="shared" si="4"/>
        <v>17.15529317590554</v>
      </c>
      <c r="Q5" s="18">
        <v>33662</v>
      </c>
      <c r="R5" s="18">
        <v>37658</v>
      </c>
      <c r="S5" s="2">
        <f t="shared" si="5"/>
        <v>11.87095240924485</v>
      </c>
      <c r="T5" s="18">
        <v>20851</v>
      </c>
      <c r="U5" s="18">
        <v>20174</v>
      </c>
      <c r="V5" s="2">
        <f t="shared" si="6"/>
        <v>-3.2468466740204316</v>
      </c>
    </row>
    <row r="6" spans="1:22" ht="22.5" customHeight="1">
      <c r="A6" s="24" t="s">
        <v>35</v>
      </c>
      <c r="B6" s="18">
        <v>36093</v>
      </c>
      <c r="C6" s="18">
        <v>38810</v>
      </c>
      <c r="D6" s="2">
        <f t="shared" si="0"/>
        <v>7.527775468927489</v>
      </c>
      <c r="E6" s="18">
        <v>37564</v>
      </c>
      <c r="F6" s="18">
        <v>41727</v>
      </c>
      <c r="G6" s="2">
        <f t="shared" si="1"/>
        <v>11.082419337663719</v>
      </c>
      <c r="H6" s="18">
        <v>35468</v>
      </c>
      <c r="I6" s="18">
        <v>36725</v>
      </c>
      <c r="J6" s="2">
        <f t="shared" si="2"/>
        <v>3.5440396977557187</v>
      </c>
      <c r="K6" s="18">
        <v>31102</v>
      </c>
      <c r="L6" s="18">
        <v>33776</v>
      </c>
      <c r="M6" s="2">
        <f t="shared" si="3"/>
        <v>8.597517844511614</v>
      </c>
      <c r="N6" s="18">
        <v>24766</v>
      </c>
      <c r="O6" s="18">
        <v>27661</v>
      </c>
      <c r="P6" s="2">
        <f t="shared" si="4"/>
        <v>11.68941290478882</v>
      </c>
      <c r="Q6" s="18">
        <v>39382</v>
      </c>
      <c r="R6" s="18">
        <v>43794</v>
      </c>
      <c r="S6" s="2">
        <f t="shared" si="5"/>
        <v>11.203087705042902</v>
      </c>
      <c r="T6" s="18">
        <v>20301</v>
      </c>
      <c r="U6" s="18">
        <v>19897</v>
      </c>
      <c r="V6" s="2">
        <f t="shared" si="6"/>
        <v>-1.9900497512437831</v>
      </c>
    </row>
    <row r="7" spans="1:22" ht="22.5" customHeight="1">
      <c r="A7" s="24" t="s">
        <v>36</v>
      </c>
      <c r="B7" s="18">
        <v>38102</v>
      </c>
      <c r="C7" s="18">
        <v>40789</v>
      </c>
      <c r="D7" s="2">
        <f t="shared" si="0"/>
        <v>7.052123248123454</v>
      </c>
      <c r="E7" s="18">
        <v>40310</v>
      </c>
      <c r="F7" s="18">
        <v>45012</v>
      </c>
      <c r="G7" s="2">
        <f t="shared" si="1"/>
        <v>11.66459935499875</v>
      </c>
      <c r="H7" s="18">
        <v>36988</v>
      </c>
      <c r="I7" s="18">
        <v>37770</v>
      </c>
      <c r="J7" s="2">
        <f t="shared" si="2"/>
        <v>2.114199199740452</v>
      </c>
      <c r="K7" s="18">
        <v>32160</v>
      </c>
      <c r="L7" s="18">
        <v>35200</v>
      </c>
      <c r="M7" s="2">
        <f t="shared" si="3"/>
        <v>9.45273631840795</v>
      </c>
      <c r="N7" s="18">
        <v>26230</v>
      </c>
      <c r="O7" s="18">
        <v>29303</v>
      </c>
      <c r="P7" s="2">
        <f t="shared" si="4"/>
        <v>11.715592832634393</v>
      </c>
      <c r="Q7" s="18">
        <v>42351</v>
      </c>
      <c r="R7" s="18">
        <v>47357</v>
      </c>
      <c r="S7" s="2">
        <f t="shared" si="5"/>
        <v>11.8202639843215</v>
      </c>
      <c r="T7" s="18">
        <v>21162</v>
      </c>
      <c r="U7" s="18">
        <v>20554</v>
      </c>
      <c r="V7" s="2">
        <f t="shared" si="6"/>
        <v>-2.8730743786031576</v>
      </c>
    </row>
    <row r="8" spans="1:22" ht="22.5" customHeight="1">
      <c r="A8" s="24" t="s">
        <v>37</v>
      </c>
      <c r="B8" s="18">
        <v>35751</v>
      </c>
      <c r="C8" s="18">
        <v>39255</v>
      </c>
      <c r="D8" s="2">
        <f t="shared" si="0"/>
        <v>9.801124444071485</v>
      </c>
      <c r="E8" s="18">
        <v>36884</v>
      </c>
      <c r="F8" s="18">
        <v>43569</v>
      </c>
      <c r="G8" s="2">
        <f t="shared" si="1"/>
        <v>18.12438997939485</v>
      </c>
      <c r="H8" s="18">
        <v>35404</v>
      </c>
      <c r="I8" s="18">
        <v>36172</v>
      </c>
      <c r="J8" s="2">
        <f t="shared" si="2"/>
        <v>2.1692464128347133</v>
      </c>
      <c r="K8" s="18">
        <v>30387</v>
      </c>
      <c r="L8" s="18">
        <v>33816</v>
      </c>
      <c r="M8" s="2">
        <f t="shared" si="3"/>
        <v>11.28443084213644</v>
      </c>
      <c r="N8" s="18">
        <v>24682</v>
      </c>
      <c r="O8" s="18">
        <v>28467</v>
      </c>
      <c r="P8" s="2">
        <f t="shared" si="4"/>
        <v>15.335061988493637</v>
      </c>
      <c r="Q8" s="18">
        <v>38630</v>
      </c>
      <c r="R8" s="18">
        <v>45835</v>
      </c>
      <c r="S8" s="2">
        <f t="shared" si="5"/>
        <v>18.651307274139263</v>
      </c>
      <c r="T8" s="18">
        <v>20063</v>
      </c>
      <c r="U8" s="18">
        <v>20215</v>
      </c>
      <c r="V8" s="2">
        <f t="shared" si="6"/>
        <v>0.7576135174201193</v>
      </c>
    </row>
    <row r="9" spans="1:22" ht="22.5" customHeight="1">
      <c r="A9" s="24" t="s">
        <v>38</v>
      </c>
      <c r="B9" s="18">
        <v>35368</v>
      </c>
      <c r="C9" s="18">
        <v>38307</v>
      </c>
      <c r="D9" s="2">
        <f t="shared" si="0"/>
        <v>8.309771544899336</v>
      </c>
      <c r="E9" s="18">
        <v>35567</v>
      </c>
      <c r="F9" s="18">
        <v>41731</v>
      </c>
      <c r="G9" s="2">
        <f t="shared" si="1"/>
        <v>17.33067169004976</v>
      </c>
      <c r="H9" s="18">
        <v>35658</v>
      </c>
      <c r="I9" s="18">
        <v>35859</v>
      </c>
      <c r="J9" s="2">
        <f t="shared" si="2"/>
        <v>0.5636883728756592</v>
      </c>
      <c r="K9" s="18">
        <v>29224</v>
      </c>
      <c r="L9" s="18">
        <v>32162</v>
      </c>
      <c r="M9" s="2">
        <f t="shared" si="3"/>
        <v>10.053380782918154</v>
      </c>
      <c r="N9" s="18">
        <v>23352</v>
      </c>
      <c r="O9" s="18">
        <v>26603</v>
      </c>
      <c r="P9" s="2">
        <f t="shared" si="4"/>
        <v>13.921719767043506</v>
      </c>
      <c r="Q9" s="18">
        <v>37310</v>
      </c>
      <c r="R9" s="18">
        <v>43993</v>
      </c>
      <c r="S9" s="2">
        <f t="shared" si="5"/>
        <v>17.912087912087916</v>
      </c>
      <c r="T9" s="18">
        <v>19201</v>
      </c>
      <c r="U9" s="18">
        <v>18619</v>
      </c>
      <c r="V9" s="2">
        <f t="shared" si="6"/>
        <v>-3.031092130618196</v>
      </c>
    </row>
    <row r="10" spans="1:22" ht="22.5" customHeight="1">
      <c r="A10" s="24" t="s">
        <v>39</v>
      </c>
      <c r="B10" s="18">
        <v>34088</v>
      </c>
      <c r="C10" s="18">
        <v>37067</v>
      </c>
      <c r="D10" s="2">
        <f t="shared" si="0"/>
        <v>8.739145740436527</v>
      </c>
      <c r="E10" s="18">
        <v>34780</v>
      </c>
      <c r="F10" s="18">
        <v>41136</v>
      </c>
      <c r="G10" s="2">
        <f t="shared" si="1"/>
        <v>18.27487061529616</v>
      </c>
      <c r="H10" s="18">
        <v>34043</v>
      </c>
      <c r="I10" s="18">
        <v>34158</v>
      </c>
      <c r="J10" s="2">
        <f t="shared" si="2"/>
        <v>0.3378080662691296</v>
      </c>
      <c r="K10" s="18">
        <v>28723</v>
      </c>
      <c r="L10" s="18">
        <v>31958</v>
      </c>
      <c r="M10" s="2">
        <f t="shared" si="3"/>
        <v>11.262751105385927</v>
      </c>
      <c r="N10" s="18">
        <v>23120</v>
      </c>
      <c r="O10" s="18">
        <v>26482</v>
      </c>
      <c r="P10" s="2">
        <f t="shared" si="4"/>
        <v>14.541522491349479</v>
      </c>
      <c r="Q10" s="18">
        <v>36473</v>
      </c>
      <c r="R10" s="18">
        <v>43324</v>
      </c>
      <c r="S10" s="2">
        <f t="shared" si="5"/>
        <v>18.783757848271332</v>
      </c>
      <c r="T10" s="18">
        <v>18918</v>
      </c>
      <c r="U10" s="18">
        <v>18691</v>
      </c>
      <c r="V10" s="2">
        <f t="shared" si="6"/>
        <v>-1.1999154244634713</v>
      </c>
    </row>
    <row r="11" spans="1:22" ht="22.5" customHeight="1">
      <c r="A11" s="24" t="s">
        <v>40</v>
      </c>
      <c r="B11" s="18">
        <v>34121</v>
      </c>
      <c r="C11" s="18">
        <v>38716</v>
      </c>
      <c r="D11" s="2">
        <f t="shared" si="0"/>
        <v>13.466779988863165</v>
      </c>
      <c r="E11" s="18">
        <v>34624</v>
      </c>
      <c r="F11" s="18">
        <v>43120</v>
      </c>
      <c r="G11" s="2">
        <f t="shared" si="1"/>
        <v>24.537892791127547</v>
      </c>
      <c r="H11" s="18">
        <v>34187</v>
      </c>
      <c r="I11" s="18">
        <v>35567</v>
      </c>
      <c r="J11" s="2">
        <f t="shared" si="2"/>
        <v>4.036622107818766</v>
      </c>
      <c r="K11" s="18">
        <v>29195</v>
      </c>
      <c r="L11" s="18">
        <v>33305</v>
      </c>
      <c r="M11" s="2">
        <f t="shared" si="3"/>
        <v>14.077753039904085</v>
      </c>
      <c r="N11" s="18">
        <v>23223</v>
      </c>
      <c r="O11" s="18">
        <v>27645</v>
      </c>
      <c r="P11" s="2">
        <f t="shared" si="4"/>
        <v>19.04146751065754</v>
      </c>
      <c r="Q11" s="18">
        <v>36229</v>
      </c>
      <c r="R11" s="18">
        <v>45435</v>
      </c>
      <c r="S11" s="2">
        <f t="shared" si="5"/>
        <v>25.410582682381524</v>
      </c>
      <c r="T11" s="18">
        <v>19218</v>
      </c>
      <c r="U11" s="18">
        <v>19379</v>
      </c>
      <c r="V11" s="2">
        <f t="shared" si="6"/>
        <v>0.8377562701633812</v>
      </c>
    </row>
    <row r="12" spans="1:22" ht="22.5" customHeight="1">
      <c r="A12" s="24" t="s">
        <v>22</v>
      </c>
      <c r="B12" s="18">
        <v>35968</v>
      </c>
      <c r="C12" s="18">
        <v>40870</v>
      </c>
      <c r="D12" s="14">
        <f t="shared" si="0"/>
        <v>13.628781138790025</v>
      </c>
      <c r="E12" s="18">
        <v>36264</v>
      </c>
      <c r="F12" s="18">
        <v>45379</v>
      </c>
      <c r="G12" s="14">
        <f t="shared" si="1"/>
        <v>25.13512022942863</v>
      </c>
      <c r="H12" s="18">
        <v>36180</v>
      </c>
      <c r="I12" s="18">
        <v>37647</v>
      </c>
      <c r="J12" s="14">
        <f t="shared" si="2"/>
        <v>4.0547263681592005</v>
      </c>
      <c r="K12" s="18">
        <v>31129</v>
      </c>
      <c r="L12" s="18">
        <v>35306</v>
      </c>
      <c r="M12" s="14">
        <f t="shared" si="3"/>
        <v>13.41835587394391</v>
      </c>
      <c r="N12" s="18">
        <v>24560</v>
      </c>
      <c r="O12" s="18">
        <v>29215</v>
      </c>
      <c r="P12" s="14">
        <f t="shared" si="4"/>
        <v>18.953583061889255</v>
      </c>
      <c r="Q12" s="18">
        <v>37895</v>
      </c>
      <c r="R12" s="18">
        <v>47791</v>
      </c>
      <c r="S12" s="14">
        <f t="shared" si="5"/>
        <v>26.114263095395174</v>
      </c>
      <c r="T12" s="18">
        <v>20048</v>
      </c>
      <c r="U12" s="18">
        <v>20542</v>
      </c>
      <c r="V12" s="14">
        <f t="shared" si="6"/>
        <v>2.464086193136472</v>
      </c>
    </row>
    <row r="13" spans="1:22" ht="22.5" customHeight="1">
      <c r="A13" s="24" t="s">
        <v>41</v>
      </c>
      <c r="B13" s="18">
        <v>36117</v>
      </c>
      <c r="C13" s="18">
        <v>40342</v>
      </c>
      <c r="D13" s="2">
        <f t="shared" si="0"/>
        <v>11.698092311100039</v>
      </c>
      <c r="E13" s="18">
        <v>37226</v>
      </c>
      <c r="F13" s="18">
        <v>45265</v>
      </c>
      <c r="G13" s="2">
        <f t="shared" si="1"/>
        <v>21.595121689141994</v>
      </c>
      <c r="H13" s="18">
        <v>35788</v>
      </c>
      <c r="I13" s="18">
        <v>36824</v>
      </c>
      <c r="J13" s="2">
        <f t="shared" si="2"/>
        <v>2.894825081032759</v>
      </c>
      <c r="K13" s="18">
        <v>31893</v>
      </c>
      <c r="L13" s="18">
        <v>34485</v>
      </c>
      <c r="M13" s="2">
        <f t="shared" si="3"/>
        <v>8.127175242216156</v>
      </c>
      <c r="N13" s="18">
        <v>25615</v>
      </c>
      <c r="O13" s="18">
        <v>29135</v>
      </c>
      <c r="P13" s="2">
        <f t="shared" si="4"/>
        <v>13.74194807729845</v>
      </c>
      <c r="Q13" s="18">
        <v>38852</v>
      </c>
      <c r="R13" s="18">
        <v>47699</v>
      </c>
      <c r="S13" s="2">
        <f t="shared" si="5"/>
        <v>22.771028518480385</v>
      </c>
      <c r="T13" s="18">
        <v>19842</v>
      </c>
      <c r="U13" s="18">
        <v>20717</v>
      </c>
      <c r="V13" s="2">
        <f t="shared" si="6"/>
        <v>4.409837717971987</v>
      </c>
    </row>
    <row r="14" spans="1:22" ht="22.5" customHeight="1">
      <c r="A14" s="24" t="s">
        <v>42</v>
      </c>
      <c r="B14" s="18">
        <v>35440</v>
      </c>
      <c r="C14" s="18">
        <v>39486</v>
      </c>
      <c r="D14" s="2">
        <f t="shared" si="0"/>
        <v>11.416478555304742</v>
      </c>
      <c r="E14" s="18">
        <v>36312</v>
      </c>
      <c r="F14" s="18">
        <v>43906</v>
      </c>
      <c r="G14" s="2">
        <f t="shared" si="1"/>
        <v>20.91319673936991</v>
      </c>
      <c r="H14" s="18">
        <v>35210</v>
      </c>
      <c r="I14" s="18">
        <v>36327</v>
      </c>
      <c r="J14" s="2">
        <f t="shared" si="2"/>
        <v>3.17239420619142</v>
      </c>
      <c r="K14" s="18">
        <v>31755</v>
      </c>
      <c r="L14" s="18">
        <v>34464</v>
      </c>
      <c r="M14" s="2">
        <f t="shared" si="3"/>
        <v>8.530940009447342</v>
      </c>
      <c r="N14" s="18">
        <v>25008</v>
      </c>
      <c r="O14" s="18">
        <v>28531</v>
      </c>
      <c r="P14" s="2">
        <f t="shared" si="4"/>
        <v>14.087492002559188</v>
      </c>
      <c r="Q14" s="18">
        <v>37870</v>
      </c>
      <c r="R14" s="18">
        <v>46194</v>
      </c>
      <c r="S14" s="2">
        <f t="shared" si="5"/>
        <v>21.98045946659626</v>
      </c>
      <c r="T14" s="18">
        <v>19477</v>
      </c>
      <c r="U14" s="18">
        <v>19428</v>
      </c>
      <c r="V14" s="2">
        <f t="shared" si="6"/>
        <v>-0.25157878523386357</v>
      </c>
    </row>
    <row r="15" spans="1:22" ht="22.5" customHeight="1">
      <c r="A15" s="24" t="s">
        <v>43</v>
      </c>
      <c r="B15" s="18">
        <v>35738</v>
      </c>
      <c r="C15" s="18">
        <v>39375</v>
      </c>
      <c r="D15" s="2">
        <f t="shared" si="0"/>
        <v>10.176842576529177</v>
      </c>
      <c r="E15" s="18">
        <v>36481</v>
      </c>
      <c r="F15" s="18">
        <v>43750</v>
      </c>
      <c r="G15" s="2">
        <f t="shared" si="1"/>
        <v>19.925440640333324</v>
      </c>
      <c r="H15" s="18">
        <v>35207</v>
      </c>
      <c r="I15" s="18">
        <v>36248</v>
      </c>
      <c r="J15" s="2">
        <f t="shared" si="2"/>
        <v>2.9567983639617212</v>
      </c>
      <c r="K15" s="18">
        <v>30922</v>
      </c>
      <c r="L15" s="18">
        <v>34631</v>
      </c>
      <c r="M15" s="2">
        <f t="shared" si="3"/>
        <v>11.99469633270811</v>
      </c>
      <c r="N15" s="18">
        <v>24784</v>
      </c>
      <c r="O15" s="18">
        <v>28469</v>
      </c>
      <c r="P15" s="2">
        <f t="shared" si="4"/>
        <v>14.868463524854736</v>
      </c>
      <c r="Q15" s="18">
        <v>38159</v>
      </c>
      <c r="R15" s="18">
        <v>46013</v>
      </c>
      <c r="S15" s="2">
        <f t="shared" si="5"/>
        <v>20.582300374747774</v>
      </c>
      <c r="T15" s="18">
        <v>19109</v>
      </c>
      <c r="U15" s="18">
        <v>19136</v>
      </c>
      <c r="V15" s="2">
        <f t="shared" si="6"/>
        <v>0.141294677900472</v>
      </c>
    </row>
    <row r="16" spans="1:22" ht="22.5" customHeight="1">
      <c r="A16" s="24" t="s">
        <v>44</v>
      </c>
      <c r="B16" s="18">
        <v>35143</v>
      </c>
      <c r="C16" s="18">
        <v>38536</v>
      </c>
      <c r="D16" s="2">
        <f aca="true" t="shared" si="7" ref="D16:S16">AVERAGE(D4:D15)</f>
        <v>9.652696045494858</v>
      </c>
      <c r="E16" s="18">
        <f t="shared" si="7"/>
        <v>36031.083333333336</v>
      </c>
      <c r="F16" s="18">
        <f t="shared" si="7"/>
        <v>42297.416666666664</v>
      </c>
      <c r="G16" s="2">
        <f t="shared" si="7"/>
        <v>17.390209968057757</v>
      </c>
      <c r="H16" s="18">
        <f t="shared" si="7"/>
        <v>34864.75</v>
      </c>
      <c r="I16" s="18">
        <f t="shared" si="7"/>
        <v>35806.166666666664</v>
      </c>
      <c r="J16" s="2">
        <f t="shared" si="7"/>
        <v>2.723106677834975</v>
      </c>
      <c r="K16" s="18">
        <f t="shared" si="7"/>
        <v>29950.166666666668</v>
      </c>
      <c r="L16" s="18">
        <f t="shared" si="7"/>
        <v>33122.25</v>
      </c>
      <c r="M16" s="2">
        <f t="shared" si="7"/>
        <v>10.681096211023762</v>
      </c>
      <c r="N16" s="18">
        <f t="shared" si="7"/>
        <v>23964.833333333332</v>
      </c>
      <c r="O16" s="18">
        <f t="shared" si="7"/>
        <v>27402.166666666668</v>
      </c>
      <c r="P16" s="2">
        <f t="shared" si="7"/>
        <v>14.371524909209024</v>
      </c>
      <c r="Q16" s="18">
        <f t="shared" si="7"/>
        <v>37749.333333333336</v>
      </c>
      <c r="R16" s="18">
        <f t="shared" si="7"/>
        <v>44515.333333333336</v>
      </c>
      <c r="S16" s="2">
        <f t="shared" si="7"/>
        <v>17.929079949885704</v>
      </c>
      <c r="T16" s="18">
        <v>19824</v>
      </c>
      <c r="U16" s="18">
        <v>19783</v>
      </c>
      <c r="V16" s="2">
        <v>-0.21</v>
      </c>
    </row>
  </sheetData>
  <mergeCells count="9">
    <mergeCell ref="A1:V1"/>
    <mergeCell ref="A2:A3"/>
    <mergeCell ref="N2:P2"/>
    <mergeCell ref="B2:D2"/>
    <mergeCell ref="H2:J2"/>
    <mergeCell ref="T2:V2"/>
    <mergeCell ref="K2:M2"/>
    <mergeCell ref="Q2:S2"/>
    <mergeCell ref="E2:G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6">
      <selection activeCell="R34" sqref="R34"/>
    </sheetView>
  </sheetViews>
  <sheetFormatPr defaultColWidth="9.00390625" defaultRowHeight="14.25"/>
  <cols>
    <col min="1" max="1" width="11.125" style="3" customWidth="1"/>
    <col min="2" max="16" width="5.50390625" style="3" customWidth="1"/>
    <col min="18" max="29" width="6.625" style="0" customWidth="1"/>
  </cols>
  <sheetData>
    <row r="1" spans="1:16" ht="24" customHeight="1">
      <c r="A1" s="29" t="s">
        <v>32</v>
      </c>
      <c r="B1" s="34" t="s">
        <v>45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9.5" customHeight="1">
      <c r="A2" s="35"/>
      <c r="B2" s="36" t="s">
        <v>0</v>
      </c>
      <c r="C2" s="34"/>
      <c r="D2" s="34"/>
      <c r="E2" s="36" t="s">
        <v>1</v>
      </c>
      <c r="F2" s="34"/>
      <c r="G2" s="34"/>
      <c r="H2" s="36" t="s">
        <v>2</v>
      </c>
      <c r="I2" s="34"/>
      <c r="J2" s="34"/>
      <c r="K2" s="34" t="s">
        <v>3</v>
      </c>
      <c r="L2" s="34"/>
      <c r="M2" s="34"/>
      <c r="N2" s="34" t="s">
        <v>4</v>
      </c>
      <c r="O2" s="34"/>
      <c r="P2" s="34"/>
    </row>
    <row r="3" spans="1:16" ht="19.5" customHeight="1">
      <c r="A3" s="30"/>
      <c r="B3" s="1">
        <v>2005</v>
      </c>
      <c r="C3" s="1">
        <v>2006</v>
      </c>
      <c r="D3" s="25" t="s">
        <v>46</v>
      </c>
      <c r="E3" s="1">
        <v>2005</v>
      </c>
      <c r="F3" s="1">
        <v>2006</v>
      </c>
      <c r="G3" s="25" t="s">
        <v>28</v>
      </c>
      <c r="H3" s="1">
        <v>2005</v>
      </c>
      <c r="I3" s="1">
        <v>2006</v>
      </c>
      <c r="J3" s="25" t="s">
        <v>30</v>
      </c>
      <c r="K3" s="1">
        <v>2005</v>
      </c>
      <c r="L3" s="1">
        <v>2006</v>
      </c>
      <c r="M3" s="25" t="s">
        <v>30</v>
      </c>
      <c r="N3" s="1">
        <v>2005</v>
      </c>
      <c r="O3" s="1">
        <v>2006</v>
      </c>
      <c r="P3" s="25" t="s">
        <v>30</v>
      </c>
    </row>
    <row r="4" spans="1:16" ht="19.5" customHeight="1">
      <c r="A4" s="24" t="s">
        <v>33</v>
      </c>
      <c r="B4" s="2">
        <f>64.83</f>
        <v>64.83</v>
      </c>
      <c r="C4" s="2">
        <v>71.23</v>
      </c>
      <c r="D4" s="2">
        <f aca="true" t="shared" si="0" ref="D4:D15">C4-B4</f>
        <v>6.400000000000006</v>
      </c>
      <c r="E4" s="2">
        <v>17.55</v>
      </c>
      <c r="F4" s="2">
        <v>10.14</v>
      </c>
      <c r="G4" s="2">
        <f aca="true" t="shared" si="1" ref="G4:G15">F4-E4</f>
        <v>-7.41</v>
      </c>
      <c r="H4" s="2">
        <v>9.65</v>
      </c>
      <c r="I4" s="2">
        <v>9.24</v>
      </c>
      <c r="J4" s="2">
        <f aca="true" t="shared" si="2" ref="J4:J15">I4-H4</f>
        <v>-0.41000000000000014</v>
      </c>
      <c r="K4" s="2">
        <v>5.54</v>
      </c>
      <c r="L4" s="2">
        <v>4.36</v>
      </c>
      <c r="M4" s="2">
        <f aca="true" t="shared" si="3" ref="M4:M15">L4-K4</f>
        <v>-1.1799999999999997</v>
      </c>
      <c r="N4" s="2">
        <v>2.43</v>
      </c>
      <c r="O4" s="2">
        <v>5.04</v>
      </c>
      <c r="P4" s="2">
        <f aca="true" t="shared" si="4" ref="P4:P15">O4-N4</f>
        <v>2.61</v>
      </c>
    </row>
    <row r="5" spans="1:16" ht="19.5" customHeight="1">
      <c r="A5" s="24" t="s">
        <v>34</v>
      </c>
      <c r="B5" s="2">
        <v>71.24</v>
      </c>
      <c r="C5" s="2">
        <v>69.9</v>
      </c>
      <c r="D5" s="2">
        <f t="shared" si="0"/>
        <v>-1.3399999999999892</v>
      </c>
      <c r="E5" s="2">
        <v>14.55</v>
      </c>
      <c r="F5" s="2">
        <v>11.09</v>
      </c>
      <c r="G5" s="2">
        <f t="shared" si="1"/>
        <v>-3.460000000000001</v>
      </c>
      <c r="H5" s="2">
        <v>8.72</v>
      </c>
      <c r="I5" s="2">
        <v>9.97</v>
      </c>
      <c r="J5" s="2">
        <f t="shared" si="2"/>
        <v>1.25</v>
      </c>
      <c r="K5" s="2">
        <v>3.7</v>
      </c>
      <c r="L5" s="2">
        <v>3.83</v>
      </c>
      <c r="M5" s="2">
        <f t="shared" si="3"/>
        <v>0.1299999999999999</v>
      </c>
      <c r="N5" s="2">
        <v>1.79</v>
      </c>
      <c r="O5" s="2">
        <v>5.2</v>
      </c>
      <c r="P5" s="2">
        <f t="shared" si="4"/>
        <v>3.41</v>
      </c>
    </row>
    <row r="6" spans="1:16" ht="19.5" customHeight="1">
      <c r="A6" s="24" t="s">
        <v>35</v>
      </c>
      <c r="B6" s="2">
        <v>64.13</v>
      </c>
      <c r="C6" s="2">
        <v>67.52</v>
      </c>
      <c r="D6" s="2">
        <f t="shared" si="0"/>
        <v>3.3900000000000006</v>
      </c>
      <c r="E6" s="2">
        <v>17.28</v>
      </c>
      <c r="F6" s="2">
        <v>11.28</v>
      </c>
      <c r="G6" s="2">
        <f t="shared" si="1"/>
        <v>-6.000000000000002</v>
      </c>
      <c r="H6" s="2">
        <v>10.12</v>
      </c>
      <c r="I6" s="2">
        <v>10.04</v>
      </c>
      <c r="J6" s="2">
        <f t="shared" si="2"/>
        <v>-0.08000000000000007</v>
      </c>
      <c r="K6" s="2">
        <v>5.39</v>
      </c>
      <c r="L6" s="2">
        <v>4.56</v>
      </c>
      <c r="M6" s="2">
        <f t="shared" si="3"/>
        <v>-0.8300000000000001</v>
      </c>
      <c r="N6" s="2">
        <v>3.08</v>
      </c>
      <c r="O6" s="2">
        <v>6.6</v>
      </c>
      <c r="P6" s="2">
        <f t="shared" si="4"/>
        <v>3.5199999999999996</v>
      </c>
    </row>
    <row r="7" spans="1:16" ht="19.5" customHeight="1">
      <c r="A7" s="24" t="s">
        <v>36</v>
      </c>
      <c r="B7" s="2">
        <v>65.04</v>
      </c>
      <c r="C7" s="2">
        <v>67.2</v>
      </c>
      <c r="D7" s="2">
        <f t="shared" si="0"/>
        <v>2.1599999999999966</v>
      </c>
      <c r="E7" s="2">
        <v>16.46</v>
      </c>
      <c r="F7" s="2">
        <v>11.2</v>
      </c>
      <c r="G7" s="2">
        <f t="shared" si="1"/>
        <v>-5.260000000000002</v>
      </c>
      <c r="H7" s="2">
        <v>9.84</v>
      </c>
      <c r="I7" s="2">
        <v>10.01</v>
      </c>
      <c r="J7" s="2">
        <f t="shared" si="2"/>
        <v>0.16999999999999993</v>
      </c>
      <c r="K7" s="2">
        <v>5.28</v>
      </c>
      <c r="L7" s="2">
        <v>4.89</v>
      </c>
      <c r="M7" s="2">
        <f t="shared" si="3"/>
        <v>-0.39000000000000057</v>
      </c>
      <c r="N7" s="2">
        <v>3.38</v>
      </c>
      <c r="O7" s="2">
        <v>6.7</v>
      </c>
      <c r="P7" s="2">
        <f t="shared" si="4"/>
        <v>3.3200000000000003</v>
      </c>
    </row>
    <row r="8" spans="1:16" ht="19.5" customHeight="1">
      <c r="A8" s="24" t="s">
        <v>37</v>
      </c>
      <c r="B8" s="2">
        <v>66.21</v>
      </c>
      <c r="C8" s="2">
        <v>68.34</v>
      </c>
      <c r="D8" s="2">
        <f t="shared" si="0"/>
        <v>2.1300000000000097</v>
      </c>
      <c r="E8" s="2">
        <v>15.7</v>
      </c>
      <c r="F8" s="2">
        <v>10.77</v>
      </c>
      <c r="G8" s="2">
        <f t="shared" si="1"/>
        <v>-4.93</v>
      </c>
      <c r="H8" s="2">
        <v>9.63</v>
      </c>
      <c r="I8" s="2">
        <v>9.66</v>
      </c>
      <c r="J8" s="2">
        <f t="shared" si="2"/>
        <v>0.02999999999999936</v>
      </c>
      <c r="K8" s="2">
        <v>4.69</v>
      </c>
      <c r="L8" s="2">
        <v>4.56</v>
      </c>
      <c r="M8" s="2">
        <f t="shared" si="3"/>
        <v>-0.13000000000000078</v>
      </c>
      <c r="N8" s="2">
        <v>3.76</v>
      </c>
      <c r="O8" s="2">
        <v>6.68</v>
      </c>
      <c r="P8" s="2">
        <f t="shared" si="4"/>
        <v>2.92</v>
      </c>
    </row>
    <row r="9" spans="1:22" ht="19.5" customHeight="1">
      <c r="A9" s="24" t="s">
        <v>38</v>
      </c>
      <c r="B9" s="2">
        <v>66.46</v>
      </c>
      <c r="C9" s="2">
        <v>68</v>
      </c>
      <c r="D9" s="2">
        <f t="shared" si="0"/>
        <v>1.5400000000000063</v>
      </c>
      <c r="E9" s="2">
        <v>15.09</v>
      </c>
      <c r="F9" s="2">
        <v>10.67</v>
      </c>
      <c r="G9" s="2">
        <f t="shared" si="1"/>
        <v>-4.42</v>
      </c>
      <c r="H9" s="2">
        <v>9.41</v>
      </c>
      <c r="I9" s="2">
        <v>9.56</v>
      </c>
      <c r="J9" s="2">
        <f t="shared" si="2"/>
        <v>0.15000000000000036</v>
      </c>
      <c r="K9" s="2">
        <v>4.81</v>
      </c>
      <c r="L9" s="2">
        <v>4.93</v>
      </c>
      <c r="M9" s="2">
        <f t="shared" si="3"/>
        <v>0.1200000000000001</v>
      </c>
      <c r="N9" s="2">
        <v>4.23</v>
      </c>
      <c r="O9" s="2">
        <v>6.83</v>
      </c>
      <c r="P9" s="2">
        <f t="shared" si="4"/>
        <v>2.5999999999999996</v>
      </c>
      <c r="R9" s="6"/>
      <c r="S9" s="6"/>
      <c r="T9" s="6"/>
      <c r="U9" s="6"/>
      <c r="V9" s="6"/>
    </row>
    <row r="10" spans="1:16" ht="19.5" customHeight="1">
      <c r="A10" s="24" t="s">
        <v>39</v>
      </c>
      <c r="B10" s="2">
        <v>65.77</v>
      </c>
      <c r="C10" s="2">
        <v>67.24</v>
      </c>
      <c r="D10" s="2">
        <f t="shared" si="0"/>
        <v>1.4699999999999989</v>
      </c>
      <c r="E10" s="2">
        <v>13.03</v>
      </c>
      <c r="F10" s="2">
        <v>10.95</v>
      </c>
      <c r="G10" s="2">
        <f t="shared" si="1"/>
        <v>-2.08</v>
      </c>
      <c r="H10" s="2">
        <v>10.81</v>
      </c>
      <c r="I10" s="2">
        <v>9.6</v>
      </c>
      <c r="J10" s="2">
        <f t="shared" si="2"/>
        <v>-1.2100000000000009</v>
      </c>
      <c r="K10" s="2">
        <v>4.77</v>
      </c>
      <c r="L10" s="2">
        <v>4.99</v>
      </c>
      <c r="M10" s="2">
        <f t="shared" si="3"/>
        <v>0.22000000000000064</v>
      </c>
      <c r="N10" s="2">
        <v>5.62</v>
      </c>
      <c r="O10" s="2">
        <v>7.23</v>
      </c>
      <c r="P10" s="2">
        <f t="shared" si="4"/>
        <v>1.6100000000000003</v>
      </c>
    </row>
    <row r="11" spans="1:16" ht="19.5" customHeight="1">
      <c r="A11" s="24" t="s">
        <v>40</v>
      </c>
      <c r="B11" s="2">
        <v>65.86</v>
      </c>
      <c r="C11" s="2">
        <v>67.42</v>
      </c>
      <c r="D11" s="2">
        <f t="shared" si="0"/>
        <v>1.5600000000000023</v>
      </c>
      <c r="E11" s="2">
        <v>11.99</v>
      </c>
      <c r="F11" s="2">
        <v>10.7</v>
      </c>
      <c r="G11" s="2">
        <f t="shared" si="1"/>
        <v>-1.290000000000001</v>
      </c>
      <c r="H11" s="2">
        <v>11.23</v>
      </c>
      <c r="I11" s="2">
        <v>9.46</v>
      </c>
      <c r="J11" s="2">
        <f t="shared" si="2"/>
        <v>-1.7699999999999996</v>
      </c>
      <c r="K11" s="2">
        <v>4.72</v>
      </c>
      <c r="L11" s="2">
        <v>5.11</v>
      </c>
      <c r="M11" s="2">
        <f t="shared" si="3"/>
        <v>0.39000000000000057</v>
      </c>
      <c r="N11" s="2">
        <v>6.2</v>
      </c>
      <c r="O11" s="2">
        <v>7.31</v>
      </c>
      <c r="P11" s="2">
        <f t="shared" si="4"/>
        <v>1.1099999999999994</v>
      </c>
    </row>
    <row r="12" spans="1:16" ht="19.5" customHeight="1">
      <c r="A12" s="24" t="s">
        <v>22</v>
      </c>
      <c r="B12" s="2">
        <v>65.68</v>
      </c>
      <c r="C12" s="2">
        <v>67.39</v>
      </c>
      <c r="D12" s="2">
        <f t="shared" si="0"/>
        <v>1.7099999999999937</v>
      </c>
      <c r="E12" s="2">
        <v>11.84</v>
      </c>
      <c r="F12" s="2">
        <v>10.6</v>
      </c>
      <c r="G12" s="2">
        <f t="shared" si="1"/>
        <v>-1.2400000000000002</v>
      </c>
      <c r="H12" s="2">
        <v>11.14</v>
      </c>
      <c r="I12" s="2">
        <v>9.44</v>
      </c>
      <c r="J12" s="2">
        <f t="shared" si="2"/>
        <v>-1.700000000000001</v>
      </c>
      <c r="K12" s="2">
        <v>4.87</v>
      </c>
      <c r="L12" s="2">
        <v>5.15</v>
      </c>
      <c r="M12" s="2">
        <f t="shared" si="3"/>
        <v>0.28000000000000025</v>
      </c>
      <c r="N12" s="2">
        <v>6.47</v>
      </c>
      <c r="O12" s="2">
        <v>7.42</v>
      </c>
      <c r="P12" s="2">
        <f t="shared" si="4"/>
        <v>0.9500000000000002</v>
      </c>
    </row>
    <row r="13" spans="1:16" ht="19.5" customHeight="1">
      <c r="A13" s="24" t="s">
        <v>41</v>
      </c>
      <c r="B13" s="2">
        <v>67.28</v>
      </c>
      <c r="C13" s="2">
        <v>68.44</v>
      </c>
      <c r="D13" s="2">
        <f t="shared" si="0"/>
        <v>1.1599999999999966</v>
      </c>
      <c r="E13" s="2">
        <v>11.55</v>
      </c>
      <c r="F13" s="2">
        <v>10.39</v>
      </c>
      <c r="G13" s="2">
        <f t="shared" si="1"/>
        <v>-1.1600000000000001</v>
      </c>
      <c r="H13" s="2">
        <v>10.57</v>
      </c>
      <c r="I13" s="2">
        <v>9.19</v>
      </c>
      <c r="J13" s="2">
        <f t="shared" si="2"/>
        <v>-1.3800000000000008</v>
      </c>
      <c r="K13" s="2">
        <v>4.32</v>
      </c>
      <c r="L13" s="2">
        <v>4.66</v>
      </c>
      <c r="M13" s="2">
        <f t="shared" si="3"/>
        <v>0.33999999999999986</v>
      </c>
      <c r="N13" s="2">
        <v>6.28</v>
      </c>
      <c r="O13" s="2">
        <v>7.32</v>
      </c>
      <c r="P13" s="2">
        <f t="shared" si="4"/>
        <v>1.04</v>
      </c>
    </row>
    <row r="14" spans="1:16" ht="19.5" customHeight="1">
      <c r="A14" s="24" t="s">
        <v>42</v>
      </c>
      <c r="B14" s="2">
        <v>67</v>
      </c>
      <c r="C14" s="2">
        <v>67.18</v>
      </c>
      <c r="D14" s="2">
        <f t="shared" si="0"/>
        <v>0.18000000000000682</v>
      </c>
      <c r="E14" s="2">
        <v>11.67</v>
      </c>
      <c r="F14" s="2">
        <v>10.58</v>
      </c>
      <c r="G14" s="2">
        <f t="shared" si="1"/>
        <v>-1.0899999999999999</v>
      </c>
      <c r="H14" s="2">
        <v>10.54</v>
      </c>
      <c r="I14" s="2">
        <v>9.24</v>
      </c>
      <c r="J14" s="2">
        <f t="shared" si="2"/>
        <v>-1.299999999999999</v>
      </c>
      <c r="K14" s="2">
        <v>4.38</v>
      </c>
      <c r="L14" s="2">
        <v>5.12</v>
      </c>
      <c r="M14" s="2">
        <f t="shared" si="3"/>
        <v>0.7400000000000002</v>
      </c>
      <c r="N14" s="2">
        <v>6.41</v>
      </c>
      <c r="O14" s="2">
        <v>7.87</v>
      </c>
      <c r="P14" s="2">
        <f t="shared" si="4"/>
        <v>1.46</v>
      </c>
    </row>
    <row r="15" spans="1:16" ht="19.5" customHeight="1">
      <c r="A15" s="24" t="s">
        <v>43</v>
      </c>
      <c r="B15" s="2">
        <v>67.22</v>
      </c>
      <c r="C15" s="2">
        <v>67.49</v>
      </c>
      <c r="D15" s="2">
        <f t="shared" si="0"/>
        <v>0.269999999999996</v>
      </c>
      <c r="E15" s="2">
        <v>11.35</v>
      </c>
      <c r="F15" s="2">
        <v>10.19</v>
      </c>
      <c r="G15" s="2">
        <f t="shared" si="1"/>
        <v>-1.1600000000000001</v>
      </c>
      <c r="H15" s="2">
        <v>10.22</v>
      </c>
      <c r="I15" s="2">
        <v>8.96</v>
      </c>
      <c r="J15" s="2">
        <f t="shared" si="2"/>
        <v>-1.2599999999999998</v>
      </c>
      <c r="K15" s="2">
        <v>4.63</v>
      </c>
      <c r="L15" s="2">
        <v>5.34</v>
      </c>
      <c r="M15" s="2">
        <f t="shared" si="3"/>
        <v>0.71</v>
      </c>
      <c r="N15" s="2">
        <v>6.58</v>
      </c>
      <c r="O15" s="2">
        <v>8.01</v>
      </c>
      <c r="P15" s="2">
        <f t="shared" si="4"/>
        <v>1.4299999999999997</v>
      </c>
    </row>
    <row r="16" spans="1:22" ht="19.5" customHeight="1">
      <c r="A16" s="24" t="s">
        <v>44</v>
      </c>
      <c r="B16" s="2">
        <v>66.29</v>
      </c>
      <c r="C16" s="2">
        <v>68.05</v>
      </c>
      <c r="D16" s="2">
        <v>1.759999999999991</v>
      </c>
      <c r="E16" s="2">
        <v>13.96</v>
      </c>
      <c r="F16" s="2">
        <v>10.713333333333333</v>
      </c>
      <c r="G16" s="2">
        <v>-3.246666666666668</v>
      </c>
      <c r="H16" s="2">
        <v>10.2</v>
      </c>
      <c r="I16" s="2">
        <v>9.52</v>
      </c>
      <c r="J16" s="2">
        <v>-0.68</v>
      </c>
      <c r="K16" s="2">
        <v>4.78</v>
      </c>
      <c r="L16" s="2">
        <v>4.82</v>
      </c>
      <c r="M16" s="2">
        <v>0.04</v>
      </c>
      <c r="N16" s="2">
        <v>4.77</v>
      </c>
      <c r="O16" s="2">
        <v>6.9</v>
      </c>
      <c r="P16" s="2">
        <v>2.13</v>
      </c>
      <c r="R16" s="6"/>
      <c r="S16" s="6"/>
      <c r="T16" s="6"/>
      <c r="U16" s="6"/>
      <c r="V16" s="6"/>
    </row>
    <row r="17" spans="4:22" ht="19.5" customHeight="1">
      <c r="D17" s="20"/>
      <c r="R17" s="7"/>
      <c r="S17" s="7"/>
      <c r="T17" s="7"/>
      <c r="U17" s="7"/>
      <c r="V17" s="7"/>
    </row>
    <row r="18" spans="1:16" ht="19.5" customHeight="1">
      <c r="A18" s="29" t="s">
        <v>48</v>
      </c>
      <c r="B18" s="34" t="s">
        <v>47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9.5" customHeight="1">
      <c r="A19" s="35"/>
      <c r="B19" s="36" t="s">
        <v>0</v>
      </c>
      <c r="C19" s="34"/>
      <c r="D19" s="34"/>
      <c r="E19" s="36" t="s">
        <v>1</v>
      </c>
      <c r="F19" s="34"/>
      <c r="G19" s="34"/>
      <c r="H19" s="36" t="s">
        <v>2</v>
      </c>
      <c r="I19" s="34"/>
      <c r="J19" s="34"/>
      <c r="K19" s="34" t="s">
        <v>3</v>
      </c>
      <c r="L19" s="34"/>
      <c r="M19" s="34"/>
      <c r="N19" s="34" t="s">
        <v>4</v>
      </c>
      <c r="O19" s="34"/>
      <c r="P19" s="34"/>
    </row>
    <row r="20" spans="1:16" ht="19.5" customHeight="1">
      <c r="A20" s="30"/>
      <c r="B20" s="1">
        <v>2005</v>
      </c>
      <c r="C20" s="1">
        <v>2006</v>
      </c>
      <c r="D20" s="25" t="s">
        <v>46</v>
      </c>
      <c r="E20" s="1">
        <v>2005</v>
      </c>
      <c r="F20" s="1">
        <v>2006</v>
      </c>
      <c r="G20" s="25" t="s">
        <v>28</v>
      </c>
      <c r="H20" s="1">
        <v>2005</v>
      </c>
      <c r="I20" s="1">
        <v>2006</v>
      </c>
      <c r="J20" s="25" t="s">
        <v>30</v>
      </c>
      <c r="K20" s="1">
        <v>2005</v>
      </c>
      <c r="L20" s="1">
        <v>2006</v>
      </c>
      <c r="M20" s="25" t="s">
        <v>30</v>
      </c>
      <c r="N20" s="1">
        <v>2005</v>
      </c>
      <c r="O20" s="1">
        <v>2006</v>
      </c>
      <c r="P20" s="25" t="s">
        <v>30</v>
      </c>
    </row>
    <row r="21" spans="1:16" ht="19.5" customHeight="1">
      <c r="A21" s="24" t="s">
        <v>49</v>
      </c>
      <c r="B21" s="2">
        <v>58.37</v>
      </c>
      <c r="C21" s="2">
        <v>64.78</v>
      </c>
      <c r="D21" s="2">
        <f aca="true" t="shared" si="5" ref="D21:D32">C21-B21</f>
        <v>6.410000000000004</v>
      </c>
      <c r="E21" s="2">
        <v>20.46</v>
      </c>
      <c r="F21" s="2">
        <v>12.24</v>
      </c>
      <c r="G21" s="2">
        <f aca="true" t="shared" si="6" ref="G21:G32">F21-E21</f>
        <v>-8.22</v>
      </c>
      <c r="H21" s="2">
        <v>14.43</v>
      </c>
      <c r="I21" s="2">
        <v>12.94</v>
      </c>
      <c r="J21" s="2">
        <f aca="true" t="shared" si="7" ref="J21:J32">I21-H21</f>
        <v>-1.4900000000000002</v>
      </c>
      <c r="K21" s="2">
        <v>4.38</v>
      </c>
      <c r="L21" s="2">
        <v>3.94</v>
      </c>
      <c r="M21" s="2">
        <f aca="true" t="shared" si="8" ref="M21:M32">L21-K21</f>
        <v>-0.43999999999999995</v>
      </c>
      <c r="N21" s="2">
        <v>2.36</v>
      </c>
      <c r="O21" s="2">
        <v>6.09</v>
      </c>
      <c r="P21" s="2">
        <f aca="true" t="shared" si="9" ref="P21:P32">O21-N21</f>
        <v>3.73</v>
      </c>
    </row>
    <row r="22" spans="1:16" ht="19.5" customHeight="1">
      <c r="A22" s="24" t="s">
        <v>50</v>
      </c>
      <c r="B22" s="2">
        <v>69.92</v>
      </c>
      <c r="C22" s="2">
        <v>62.8</v>
      </c>
      <c r="D22" s="2">
        <f t="shared" si="5"/>
        <v>-7.1200000000000045</v>
      </c>
      <c r="E22" s="2">
        <v>15.1</v>
      </c>
      <c r="F22" s="2">
        <v>13.3</v>
      </c>
      <c r="G22" s="2">
        <f t="shared" si="6"/>
        <v>-1.799999999999999</v>
      </c>
      <c r="H22" s="2">
        <v>11.45</v>
      </c>
      <c r="I22" s="2">
        <v>14.14</v>
      </c>
      <c r="J22" s="2">
        <f t="shared" si="7"/>
        <v>2.6900000000000013</v>
      </c>
      <c r="K22" s="2">
        <v>2.18</v>
      </c>
      <c r="L22" s="2">
        <v>3.64</v>
      </c>
      <c r="M22" s="2">
        <f t="shared" si="8"/>
        <v>1.46</v>
      </c>
      <c r="N22" s="2">
        <v>1.35</v>
      </c>
      <c r="O22" s="2">
        <v>6.12</v>
      </c>
      <c r="P22" s="2">
        <f t="shared" si="9"/>
        <v>4.77</v>
      </c>
    </row>
    <row r="23" spans="1:16" ht="19.5" customHeight="1">
      <c r="A23" s="24" t="s">
        <v>51</v>
      </c>
      <c r="B23" s="2">
        <v>57.51</v>
      </c>
      <c r="C23" s="2">
        <v>58.26</v>
      </c>
      <c r="D23" s="2">
        <f t="shared" si="5"/>
        <v>0.75</v>
      </c>
      <c r="E23" s="2">
        <v>20.74</v>
      </c>
      <c r="F23" s="2">
        <v>13.54</v>
      </c>
      <c r="G23" s="2">
        <f t="shared" si="6"/>
        <v>-7.199999999999999</v>
      </c>
      <c r="H23" s="2">
        <v>14.61</v>
      </c>
      <c r="I23" s="2">
        <v>14.23</v>
      </c>
      <c r="J23" s="2">
        <f t="shared" si="7"/>
        <v>-0.379999999999999</v>
      </c>
      <c r="K23" s="2">
        <v>4.27</v>
      </c>
      <c r="L23" s="2">
        <v>5.05</v>
      </c>
      <c r="M23" s="2">
        <f t="shared" si="8"/>
        <v>0.7800000000000002</v>
      </c>
      <c r="N23" s="2">
        <v>2.87</v>
      </c>
      <c r="O23" s="2">
        <v>8.93</v>
      </c>
      <c r="P23" s="2">
        <f t="shared" si="9"/>
        <v>6.06</v>
      </c>
    </row>
    <row r="24" spans="1:16" ht="19.5" customHeight="1">
      <c r="A24" s="24" t="s">
        <v>52</v>
      </c>
      <c r="B24" s="2">
        <v>58.98</v>
      </c>
      <c r="C24" s="2">
        <v>59.21</v>
      </c>
      <c r="D24" s="2">
        <f t="shared" si="5"/>
        <v>0.23000000000000398</v>
      </c>
      <c r="E24" s="2">
        <v>19.54</v>
      </c>
      <c r="F24" s="2">
        <v>13.08</v>
      </c>
      <c r="G24" s="2">
        <f t="shared" si="6"/>
        <v>-6.459999999999999</v>
      </c>
      <c r="H24" s="2">
        <v>13.89</v>
      </c>
      <c r="I24" s="2">
        <v>13.56</v>
      </c>
      <c r="J24" s="2">
        <f t="shared" si="7"/>
        <v>-0.33000000000000007</v>
      </c>
      <c r="K24" s="2">
        <v>4.33</v>
      </c>
      <c r="L24" s="2">
        <v>4.96</v>
      </c>
      <c r="M24" s="2">
        <f t="shared" si="8"/>
        <v>0.6299999999999999</v>
      </c>
      <c r="N24" s="2">
        <v>3.26</v>
      </c>
      <c r="O24" s="2">
        <v>9.18</v>
      </c>
      <c r="P24" s="2">
        <f t="shared" si="9"/>
        <v>5.92</v>
      </c>
    </row>
    <row r="25" spans="1:16" ht="19.5" customHeight="1">
      <c r="A25" s="24" t="s">
        <v>53</v>
      </c>
      <c r="B25" s="2">
        <v>60.06</v>
      </c>
      <c r="C25" s="2">
        <v>61.26</v>
      </c>
      <c r="D25" s="2">
        <f t="shared" si="5"/>
        <v>1.1999999999999957</v>
      </c>
      <c r="E25" s="2">
        <v>18.46</v>
      </c>
      <c r="F25" s="2">
        <v>12.12</v>
      </c>
      <c r="G25" s="2">
        <f t="shared" si="6"/>
        <v>-6.340000000000002</v>
      </c>
      <c r="H25" s="2">
        <v>13.64</v>
      </c>
      <c r="I25" s="2">
        <v>13.01</v>
      </c>
      <c r="J25" s="2">
        <f t="shared" si="7"/>
        <v>-0.6300000000000008</v>
      </c>
      <c r="K25" s="2">
        <v>4.26</v>
      </c>
      <c r="L25" s="2">
        <v>4.52</v>
      </c>
      <c r="M25" s="2">
        <f t="shared" si="8"/>
        <v>0.2599999999999998</v>
      </c>
      <c r="N25" s="2">
        <v>3.59</v>
      </c>
      <c r="O25" s="2">
        <v>9.09</v>
      </c>
      <c r="P25" s="2">
        <f t="shared" si="9"/>
        <v>5.5</v>
      </c>
    </row>
    <row r="26" spans="1:16" ht="19.5" customHeight="1">
      <c r="A26" s="24" t="s">
        <v>54</v>
      </c>
      <c r="B26" s="2">
        <v>58.89</v>
      </c>
      <c r="C26" s="2">
        <v>60.05</v>
      </c>
      <c r="D26" s="2">
        <f t="shared" si="5"/>
        <v>1.1599999999999966</v>
      </c>
      <c r="E26" s="2">
        <v>18.22</v>
      </c>
      <c r="F26" s="2">
        <v>12.28</v>
      </c>
      <c r="G26" s="2">
        <f t="shared" si="6"/>
        <v>-5.9399999999999995</v>
      </c>
      <c r="H26" s="2">
        <v>13.87</v>
      </c>
      <c r="I26" s="2">
        <v>13.35</v>
      </c>
      <c r="J26" s="2">
        <f t="shared" si="7"/>
        <v>-0.5199999999999996</v>
      </c>
      <c r="K26" s="2">
        <v>4.6</v>
      </c>
      <c r="L26" s="2">
        <v>4.79</v>
      </c>
      <c r="M26" s="2">
        <f t="shared" si="8"/>
        <v>0.1900000000000004</v>
      </c>
      <c r="N26" s="2">
        <v>4.42</v>
      </c>
      <c r="O26" s="2">
        <v>9.53</v>
      </c>
      <c r="P26" s="2">
        <f t="shared" si="9"/>
        <v>5.109999999999999</v>
      </c>
    </row>
    <row r="27" spans="1:16" ht="19.5" customHeight="1">
      <c r="A27" s="24" t="s">
        <v>55</v>
      </c>
      <c r="B27" s="2">
        <v>58.05</v>
      </c>
      <c r="C27" s="2">
        <v>59.5</v>
      </c>
      <c r="D27" s="2">
        <f t="shared" si="5"/>
        <v>1.4500000000000028</v>
      </c>
      <c r="E27" s="2">
        <v>15.76</v>
      </c>
      <c r="F27" s="2">
        <v>12.28</v>
      </c>
      <c r="G27" s="2">
        <f t="shared" si="6"/>
        <v>-3.4800000000000004</v>
      </c>
      <c r="H27" s="2">
        <v>14.94</v>
      </c>
      <c r="I27" s="2">
        <v>13.22</v>
      </c>
      <c r="J27" s="2">
        <f t="shared" si="7"/>
        <v>-1.7199999999999989</v>
      </c>
      <c r="K27" s="2">
        <v>5.06</v>
      </c>
      <c r="L27" s="2">
        <v>4.72</v>
      </c>
      <c r="M27" s="2">
        <f t="shared" si="8"/>
        <v>-0.33999999999999986</v>
      </c>
      <c r="N27" s="2">
        <v>6.18</v>
      </c>
      <c r="O27" s="2">
        <v>10.28</v>
      </c>
      <c r="P27" s="2">
        <f t="shared" si="9"/>
        <v>4.1</v>
      </c>
    </row>
    <row r="28" spans="1:16" ht="19.5" customHeight="1">
      <c r="A28" s="24" t="s">
        <v>56</v>
      </c>
      <c r="B28" s="2">
        <v>57.34</v>
      </c>
      <c r="C28" s="2">
        <v>59.32</v>
      </c>
      <c r="D28" s="2">
        <f t="shared" si="5"/>
        <v>1.9799999999999969</v>
      </c>
      <c r="E28" s="2">
        <v>14.74</v>
      </c>
      <c r="F28" s="2">
        <v>12.02</v>
      </c>
      <c r="G28" s="2">
        <f t="shared" si="6"/>
        <v>-2.7200000000000006</v>
      </c>
      <c r="H28" s="2">
        <v>15.52</v>
      </c>
      <c r="I28" s="2">
        <v>13</v>
      </c>
      <c r="J28" s="2">
        <f t="shared" si="7"/>
        <v>-2.5199999999999996</v>
      </c>
      <c r="K28" s="2">
        <v>5.1</v>
      </c>
      <c r="L28" s="2">
        <v>4.85</v>
      </c>
      <c r="M28" s="2">
        <f t="shared" si="8"/>
        <v>-0.25</v>
      </c>
      <c r="N28" s="2">
        <v>7.31</v>
      </c>
      <c r="O28" s="2">
        <v>10.81</v>
      </c>
      <c r="P28" s="2">
        <f t="shared" si="9"/>
        <v>3.500000000000001</v>
      </c>
    </row>
    <row r="29" spans="1:16" ht="19.5" customHeight="1">
      <c r="A29" s="24" t="s">
        <v>57</v>
      </c>
      <c r="B29" s="2">
        <v>56.46</v>
      </c>
      <c r="C29" s="2">
        <v>58.66</v>
      </c>
      <c r="D29" s="2">
        <f t="shared" si="5"/>
        <v>2.1999999999999957</v>
      </c>
      <c r="E29" s="2">
        <v>14.27</v>
      </c>
      <c r="F29" s="2">
        <v>12.25</v>
      </c>
      <c r="G29" s="2">
        <f t="shared" si="6"/>
        <v>-2.0199999999999996</v>
      </c>
      <c r="H29" s="2">
        <v>15.77</v>
      </c>
      <c r="I29" s="2">
        <v>13.05</v>
      </c>
      <c r="J29" s="2">
        <f t="shared" si="7"/>
        <v>-2.719999999999999</v>
      </c>
      <c r="K29" s="2">
        <v>5.22</v>
      </c>
      <c r="L29" s="2">
        <v>4.94</v>
      </c>
      <c r="M29" s="2">
        <f t="shared" si="8"/>
        <v>-0.27999999999999936</v>
      </c>
      <c r="N29" s="2">
        <v>7.95</v>
      </c>
      <c r="O29" s="2">
        <v>11.1</v>
      </c>
      <c r="P29" s="2">
        <f t="shared" si="9"/>
        <v>3.1499999999999995</v>
      </c>
    </row>
    <row r="30" spans="1:16" ht="19.5" customHeight="1">
      <c r="A30" s="24" t="s">
        <v>58</v>
      </c>
      <c r="B30" s="2">
        <v>58.08</v>
      </c>
      <c r="C30" s="2">
        <v>61.07</v>
      </c>
      <c r="D30" s="2">
        <f t="shared" si="5"/>
        <v>2.990000000000002</v>
      </c>
      <c r="E30" s="2">
        <v>13.77</v>
      </c>
      <c r="F30" s="2">
        <v>11.69</v>
      </c>
      <c r="G30" s="2">
        <f t="shared" si="6"/>
        <v>-2.08</v>
      </c>
      <c r="H30" s="2">
        <v>15.05</v>
      </c>
      <c r="I30" s="2">
        <v>12.15</v>
      </c>
      <c r="J30" s="2">
        <f t="shared" si="7"/>
        <v>-2.9000000000000004</v>
      </c>
      <c r="K30" s="2">
        <v>4.89</v>
      </c>
      <c r="L30" s="2">
        <v>4.31</v>
      </c>
      <c r="M30" s="2">
        <f t="shared" si="8"/>
        <v>-0.5800000000000001</v>
      </c>
      <c r="N30" s="2">
        <v>8.21</v>
      </c>
      <c r="O30" s="2">
        <v>10.78</v>
      </c>
      <c r="P30" s="2">
        <f t="shared" si="9"/>
        <v>2.5699999999999985</v>
      </c>
    </row>
    <row r="31" spans="1:16" ht="19.5" customHeight="1">
      <c r="A31" s="24" t="s">
        <v>59</v>
      </c>
      <c r="B31" s="2">
        <v>56.79</v>
      </c>
      <c r="C31" s="2">
        <v>59.09</v>
      </c>
      <c r="D31" s="2">
        <f t="shared" si="5"/>
        <v>2.3000000000000043</v>
      </c>
      <c r="E31" s="2">
        <v>14.31</v>
      </c>
      <c r="F31" s="2">
        <v>12.09</v>
      </c>
      <c r="G31" s="2">
        <f t="shared" si="6"/>
        <v>-2.2200000000000006</v>
      </c>
      <c r="H31" s="2">
        <v>14.98</v>
      </c>
      <c r="I31" s="2">
        <v>12.45</v>
      </c>
      <c r="J31" s="2">
        <f t="shared" si="7"/>
        <v>-2.530000000000001</v>
      </c>
      <c r="K31" s="2">
        <v>5.22</v>
      </c>
      <c r="L31" s="2">
        <v>4.72</v>
      </c>
      <c r="M31" s="2">
        <f t="shared" si="8"/>
        <v>-0.5</v>
      </c>
      <c r="N31" s="2">
        <v>8.7</v>
      </c>
      <c r="O31" s="2">
        <v>11.65</v>
      </c>
      <c r="P31" s="2">
        <f t="shared" si="9"/>
        <v>2.950000000000001</v>
      </c>
    </row>
    <row r="32" spans="1:16" ht="19.5" customHeight="1">
      <c r="A32" s="24" t="s">
        <v>60</v>
      </c>
      <c r="B32" s="2">
        <v>57.04</v>
      </c>
      <c r="C32" s="2">
        <v>60.03</v>
      </c>
      <c r="D32" s="2">
        <f t="shared" si="5"/>
        <v>2.990000000000002</v>
      </c>
      <c r="E32" s="2">
        <v>14.06</v>
      </c>
      <c r="F32" s="2">
        <v>11.79</v>
      </c>
      <c r="G32" s="2">
        <f t="shared" si="6"/>
        <v>-2.2700000000000014</v>
      </c>
      <c r="H32" s="2">
        <v>14.59</v>
      </c>
      <c r="I32" s="2">
        <v>12.04</v>
      </c>
      <c r="J32" s="2">
        <f t="shared" si="7"/>
        <v>-2.5500000000000007</v>
      </c>
      <c r="K32" s="2">
        <v>5.29</v>
      </c>
      <c r="L32" s="2">
        <v>4.66</v>
      </c>
      <c r="M32" s="2">
        <f t="shared" si="8"/>
        <v>-0.6299999999999999</v>
      </c>
      <c r="N32" s="2">
        <v>9.01</v>
      </c>
      <c r="O32" s="2">
        <v>11.48</v>
      </c>
      <c r="P32" s="2">
        <f t="shared" si="9"/>
        <v>2.4700000000000006</v>
      </c>
    </row>
    <row r="33" spans="1:16" ht="19.5" customHeight="1">
      <c r="A33" s="24" t="s">
        <v>61</v>
      </c>
      <c r="B33" s="2">
        <v>58.94</v>
      </c>
      <c r="C33" s="2">
        <v>60.33</v>
      </c>
      <c r="D33" s="2">
        <v>1.39</v>
      </c>
      <c r="E33" s="2">
        <v>16.72</v>
      </c>
      <c r="F33" s="2">
        <v>12.38</v>
      </c>
      <c r="G33" s="2">
        <v>-4.34</v>
      </c>
      <c r="H33" s="2">
        <v>14.4</v>
      </c>
      <c r="I33" s="2">
        <v>13.08</v>
      </c>
      <c r="J33" s="2">
        <v>-1.32</v>
      </c>
      <c r="K33" s="2">
        <v>4.57</v>
      </c>
      <c r="L33" s="2">
        <v>4.6</v>
      </c>
      <c r="M33" s="2">
        <v>0.02999999999999936</v>
      </c>
      <c r="N33" s="2">
        <v>5.37</v>
      </c>
      <c r="O33" s="2">
        <v>9.61</v>
      </c>
      <c r="P33" s="2">
        <v>4.24</v>
      </c>
    </row>
    <row r="35" ht="15">
      <c r="P35" s="4"/>
    </row>
    <row r="36" ht="15.75">
      <c r="P36" s="5"/>
    </row>
    <row r="37" spans="3:7" ht="15">
      <c r="C37" s="20"/>
      <c r="D37" s="20"/>
      <c r="E37" s="20"/>
      <c r="F37" s="20"/>
      <c r="G37" s="20"/>
    </row>
    <row r="38" spans="3:7" ht="15">
      <c r="C38" s="20"/>
      <c r="D38" s="20"/>
      <c r="E38" s="20"/>
      <c r="F38" s="20"/>
      <c r="G38" s="20"/>
    </row>
  </sheetData>
  <mergeCells count="14">
    <mergeCell ref="H2:J2"/>
    <mergeCell ref="E2:G2"/>
    <mergeCell ref="B2:D2"/>
    <mergeCell ref="A1:A3"/>
    <mergeCell ref="B1:P1"/>
    <mergeCell ref="K2:M2"/>
    <mergeCell ref="N2:P2"/>
    <mergeCell ref="B18:P18"/>
    <mergeCell ref="A18:A20"/>
    <mergeCell ref="H19:J19"/>
    <mergeCell ref="E19:G19"/>
    <mergeCell ref="B19:D19"/>
    <mergeCell ref="K19:M19"/>
    <mergeCell ref="N19:P19"/>
  </mergeCells>
  <printOptions horizontalCentered="1" verticalCentered="1"/>
  <pageMargins left="0.35433070866141736" right="0.35433070866141736" top="0.984251968503937" bottom="0.5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BMTD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user</cp:lastModifiedBy>
  <cp:lastPrinted>2007-01-22T08:31:27Z</cp:lastPrinted>
  <dcterms:created xsi:type="dcterms:W3CDTF">1998-05-15T08:23:44Z</dcterms:created>
  <dcterms:modified xsi:type="dcterms:W3CDTF">2007-03-06T06:39:31Z</dcterms:modified>
  <cp:category/>
  <cp:version/>
  <cp:contentType/>
  <cp:contentStatus/>
</cp:coreProperties>
</file>