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0080" tabRatio="579" firstSheet="1" activeTab="3"/>
  </bookViews>
  <sheets>
    <sheet name="00000000000000" sheetId="1" state="hidden"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<sst xmlns="http://schemas.openxmlformats.org/spreadsheetml/2006/main" count="333" uniqueCount="275">
  <si>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</si>
  <si>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</si>
  <si>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</si>
  <si>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</si>
  <si>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</si>
  <si>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</si>
  <si>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</si>
  <si>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</si>
  <si>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</si>
  <si>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</si>
  <si>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</si>
  <si>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</si>
  <si>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</si>
  <si>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</si>
  <si>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</si>
  <si>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</si>
  <si>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</si>
  <si>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</si>
  <si>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</si>
  <si>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</si>
  <si>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</si>
  <si>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</si>
  <si>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</si>
  <si>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</si>
  <si>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</si>
  <si>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</si>
  <si>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</si>
  <si>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</si>
  <si>
    <t>Monthly Average Daily Toll Income('000RMB)</t>
  </si>
  <si>
    <t>Month</t>
  </si>
  <si>
    <t>January</t>
  </si>
  <si>
    <t>February</t>
  </si>
  <si>
    <t>March</t>
  </si>
  <si>
    <t>April</t>
  </si>
  <si>
    <t>May</t>
  </si>
  <si>
    <t>June</t>
  </si>
  <si>
    <t>July</t>
  </si>
  <si>
    <t>August</t>
  </si>
  <si>
    <t>September</t>
  </si>
  <si>
    <t>October</t>
  </si>
  <si>
    <t>November</t>
  </si>
  <si>
    <t>December</t>
  </si>
  <si>
    <t>Average</t>
  </si>
  <si>
    <t>Shanghai-Hangzhou-Ningbo Expressway</t>
  </si>
  <si>
    <t>Shanghai-Hangzhou Section</t>
  </si>
  <si>
    <t>Hangzhou-Ningbo Section</t>
  </si>
  <si>
    <t>Hangzhou Section</t>
  </si>
  <si>
    <t>Yuhang Section</t>
  </si>
  <si>
    <t>Jiaxing Section</t>
  </si>
  <si>
    <t>Shangsan Expressway</t>
  </si>
  <si>
    <t>YoY %</t>
  </si>
  <si>
    <t>YoY %</t>
  </si>
  <si>
    <t>Monthly Average Daily Traffic Volume in Full Trips</t>
  </si>
  <si>
    <t>Shanghai-Hangzhou-Ningbo Expressway</t>
  </si>
  <si>
    <t>Shanghai-Hangzhou Section</t>
  </si>
  <si>
    <t>Hangzhou-Ningbo Section</t>
  </si>
  <si>
    <t>Hangzhou Section</t>
  </si>
  <si>
    <t>Yuhang Section</t>
  </si>
  <si>
    <t>Jiaxing Section</t>
  </si>
  <si>
    <t>Shangsan Expressway</t>
  </si>
  <si>
    <t>Month</t>
  </si>
  <si>
    <t>January</t>
  </si>
  <si>
    <t>February</t>
  </si>
  <si>
    <t>March</t>
  </si>
  <si>
    <t>April</t>
  </si>
  <si>
    <t>May</t>
  </si>
  <si>
    <t>June</t>
  </si>
  <si>
    <t>July</t>
  </si>
  <si>
    <t>August</t>
  </si>
  <si>
    <t>September</t>
  </si>
  <si>
    <t>October</t>
  </si>
  <si>
    <t>November</t>
  </si>
  <si>
    <t>December</t>
  </si>
  <si>
    <t>Average</t>
  </si>
  <si>
    <t>YoY %</t>
  </si>
  <si>
    <t>Vehicle Make Up on Shanghai-Hangzhou-Ningbo Expressway (percentage points)</t>
  </si>
  <si>
    <t>Vehicle Make Up on Shangsan Expressway (percentage points)</t>
  </si>
  <si>
    <t>Month</t>
  </si>
  <si>
    <t>January</t>
  </si>
  <si>
    <t>February</t>
  </si>
  <si>
    <t>March</t>
  </si>
  <si>
    <t>April</t>
  </si>
  <si>
    <t>May</t>
  </si>
  <si>
    <t>June</t>
  </si>
  <si>
    <t>July</t>
  </si>
  <si>
    <t>August</t>
  </si>
  <si>
    <t>September</t>
  </si>
  <si>
    <t>October</t>
  </si>
  <si>
    <t>November</t>
  </si>
  <si>
    <t>December</t>
  </si>
  <si>
    <t>Average</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</si>
  <si>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</si>
  <si>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</si>
  <si>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</si>
  <si>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</si>
  <si>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</si>
  <si>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</si>
  <si>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</si>
  <si>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</si>
  <si>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</si>
  <si>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</si>
  <si>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</si>
  <si>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</si>
  <si>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</si>
  <si>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</si>
  <si>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</si>
  <si>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</si>
  <si>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</si>
  <si>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</si>
  <si>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</si>
  <si>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</si>
  <si>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</si>
  <si>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</si>
  <si>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</si>
  <si>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</si>
  <si>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</si>
  <si>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</si>
  <si>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</si>
  <si>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</si>
  <si>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</si>
  <si>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</si>
  <si>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</si>
  <si>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</si>
  <si>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</si>
  <si>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</si>
  <si>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</si>
  <si>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</si>
  <si>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</si>
  <si>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</si>
  <si>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</si>
  <si>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</si>
  <si>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</si>
  <si>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</si>
  <si>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</si>
  <si>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</si>
  <si>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</si>
  <si>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</si>
  <si>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</si>
  <si>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</si>
  <si>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</si>
  <si>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</si>
  <si>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</si>
  <si>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</si>
  <si>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</si>
  <si>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</si>
  <si>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</si>
  <si>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</si>
  <si>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</si>
  <si>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</si>
  <si>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</si>
  <si>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</si>
  <si>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</si>
  <si>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</si>
  <si>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</si>
  <si>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</si>
  <si>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</si>
  <si>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</si>
  <si>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</si>
  <si>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</si>
  <si>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</si>
  <si>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</si>
  <si>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</si>
  <si>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</si>
  <si>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</si>
  <si>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</si>
  <si>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</si>
  <si>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</si>
  <si>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</si>
  <si>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</si>
  <si>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</si>
  <si>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</si>
  <si>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</si>
  <si>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</si>
  <si>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</si>
  <si>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</si>
  <si>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</si>
  <si>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</si>
  <si>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</si>
  <si>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</si>
  <si>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</si>
  <si>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</si>
  <si>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</si>
  <si>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</si>
  <si>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</si>
  <si>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</si>
  <si>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</si>
  <si>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</si>
  <si>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</si>
  <si>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</si>
  <si>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</si>
  <si>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</si>
  <si>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</si>
  <si>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</si>
  <si>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</si>
  <si>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</si>
  <si>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</si>
  <si>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</si>
  <si>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</si>
  <si>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</si>
  <si>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</si>
  <si>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</si>
  <si>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</si>
  <si>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</si>
  <si>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</si>
  <si>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</si>
  <si>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</si>
  <si>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</si>
  <si>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</si>
  <si>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</si>
  <si>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</si>
  <si>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</si>
  <si>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</si>
  <si>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</si>
  <si>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</si>
  <si>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</si>
  <si>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</si>
  <si>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</si>
  <si>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</si>
  <si>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</si>
  <si>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</si>
  <si>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</si>
  <si>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</si>
  <si>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</si>
  <si>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</si>
  <si>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</si>
  <si>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</si>
  <si>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</si>
  <si>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</si>
  <si>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</si>
  <si>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</si>
  <si>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</si>
  <si>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</si>
  <si>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</si>
  <si>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</si>
  <si>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</si>
  <si>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</si>
  <si>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</si>
  <si>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</si>
  <si>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</si>
  <si>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</si>
  <si>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</si>
  <si>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</si>
  <si>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</si>
  <si>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</si>
  <si>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</si>
  <si>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</si>
  <si>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</si>
  <si>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</si>
  <si>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</si>
  <si>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</si>
  <si>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</si>
  <si>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</si>
  <si>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r>
      <t>（</t>
    </r>
    <r>
      <rPr>
        <sz val="12"/>
        <rFont val="Times New Roman"/>
        <family val="1"/>
      </rPr>
      <t>0~2 ton]</t>
    </r>
  </si>
  <si>
    <r>
      <t>（</t>
    </r>
    <r>
      <rPr>
        <sz val="12"/>
        <rFont val="Times New Roman"/>
        <family val="1"/>
      </rPr>
      <t>2~5 ton]</t>
    </r>
  </si>
  <si>
    <r>
      <t>（</t>
    </r>
    <r>
      <rPr>
        <sz val="12"/>
        <rFont val="Times New Roman"/>
        <family val="1"/>
      </rPr>
      <t>5~10 ton]</t>
    </r>
  </si>
  <si>
    <t>(10~15ton]</t>
  </si>
  <si>
    <t>(15+</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</si>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</sst>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quot;￥&quot;_-;\-* #,##0.00&quot;￥&quot;_-;_-* &quot;-&quot;??&quot;￥&quot;_-;_-@_-"/>
    <numFmt numFmtId="177" formatCode="_-* #,##0&quot;￥&quot;_-;\-* #,##0&quot;￥&quot;_-;_-* &quot;-&quot;&quot;￥&quot;_-;_-@_-"/>
    <numFmt numFmtId="178" formatCode="0.0"/>
    <numFmt numFmtId="179" formatCode="0.00_ "/>
    <numFmt numFmtId="180" formatCode="0.0%"/>
    <numFmt numFmtId="181" formatCode="0.0000_ "/>
    <numFmt numFmtId="182" formatCode="0.000_ "/>
    <numFmt numFmtId="183" formatCode="0.0_ "/>
  </numFmts>
  <fonts count="12">
    <font>
      <sz val="12"/>
      <name val="宋体"/>
      <family val="0"/>
    </font>
    <font>
      <sz val="12"/>
      <name val="Times New Roman"/>
      <family val="1"/>
    </font>
    <font>
      <sz val="10"/>
      <name val="楷体_GB2312"/>
      <family val="3"/>
    </font>
    <font>
      <sz val="12"/>
      <name val="楷体_GB2312"/>
      <family val="3"/>
    </font>
    <font>
      <u val="single"/>
      <sz val="12"/>
      <color indexed="36"/>
      <name val="宋体"/>
      <family val="0"/>
    </font>
    <font>
      <u val="single"/>
      <sz val="12"/>
      <color indexed="12"/>
      <name val="宋体"/>
      <family val="0"/>
    </font>
    <font>
      <sz val="10"/>
      <name val="宋体"/>
      <family val="0"/>
    </font>
    <font>
      <sz val="11"/>
      <name val="Times New Roman"/>
      <family val="1"/>
    </font>
    <font>
      <sz val="11"/>
      <name val="宋体"/>
      <family val="0"/>
    </font>
    <font>
      <i/>
      <sz val="10"/>
      <name val="Times New Roman"/>
      <family val="1"/>
    </font>
    <font>
      <sz val="10"/>
      <name val="Times New Roman"/>
      <family val="1"/>
    </font>
    <font>
      <sz val="9"/>
      <name val="宋体"/>
      <family val="0"/>
    </font>
  </fonts>
  <fills count="2">
    <fill>
      <patternFill/>
    </fill>
    <fill>
      <patternFill patternType="gray125"/>
    </fill>
  </fills>
  <borders count="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4" fillId="0" borderId="0" applyNumberFormat="0" applyFill="0" applyBorder="0" applyAlignment="0" applyProtection="0"/>
  </cellStyleXfs>
  <cellXfs count="35">
    <xf numFmtId="0" fontId="0" fillId="0" borderId="0" xfId="0" applyAlignment="1">
      <alignment/>
    </xf>
    <xf numFmtId="49" fontId="0" fillId="0" borderId="0" xfId="0" applyNumberFormat="1" applyAlignment="1">
      <alignment/>
    </xf>
    <xf numFmtId="49" fontId="1" fillId="0" borderId="0" xfId="0" applyNumberFormat="1" applyFont="1" applyAlignment="1">
      <alignment/>
    </xf>
    <xf numFmtId="0" fontId="2" fillId="0" borderId="0" xfId="0" applyFont="1" applyAlignment="1">
      <alignment horizontal="center" vertical="center"/>
    </xf>
    <xf numFmtId="0" fontId="6" fillId="0" borderId="0" xfId="0" applyFont="1" applyAlignment="1">
      <alignment/>
    </xf>
    <xf numFmtId="0" fontId="7" fillId="0" borderId="0" xfId="0" applyFont="1" applyAlignment="1">
      <alignment horizontal="right" vertical="center"/>
    </xf>
    <xf numFmtId="0" fontId="8" fillId="0" borderId="0" xfId="0" applyFont="1" applyAlignment="1">
      <alignment/>
    </xf>
    <xf numFmtId="0" fontId="7" fillId="0" borderId="0" xfId="0" applyFont="1" applyAlignment="1">
      <alignment horizontal="center"/>
    </xf>
    <xf numFmtId="0" fontId="9" fillId="0" borderId="1" xfId="0" applyFont="1" applyBorder="1" applyAlignment="1">
      <alignment horizontal="center" vertical="center"/>
    </xf>
    <xf numFmtId="178" fontId="10" fillId="0" borderId="1" xfId="0" applyNumberFormat="1" applyFont="1" applyBorder="1" applyAlignment="1">
      <alignment horizontal="right" vertical="center"/>
    </xf>
    <xf numFmtId="2" fontId="10" fillId="0" borderId="1" xfId="0" applyNumberFormat="1" applyFont="1" applyBorder="1" applyAlignment="1">
      <alignment horizontal="right" vertical="center"/>
    </xf>
    <xf numFmtId="2" fontId="7" fillId="0" borderId="0" xfId="0" applyNumberFormat="1" applyFont="1" applyAlignment="1">
      <alignment horizontal="right" vertical="center"/>
    </xf>
    <xf numFmtId="2" fontId="10" fillId="0" borderId="0" xfId="0" applyNumberFormat="1" applyFont="1" applyAlignment="1">
      <alignment horizontal="right" vertical="center"/>
    </xf>
    <xf numFmtId="17" fontId="6" fillId="0" borderId="0" xfId="0" applyNumberFormat="1" applyFont="1" applyAlignment="1">
      <alignment/>
    </xf>
    <xf numFmtId="0" fontId="6" fillId="0" borderId="0" xfId="0" applyFont="1" applyAlignment="1">
      <alignment vertical="center"/>
    </xf>
    <xf numFmtId="1" fontId="10" fillId="0" borderId="1" xfId="0" applyNumberFormat="1" applyFont="1" applyBorder="1" applyAlignment="1">
      <alignment horizontal="right" vertical="center"/>
    </xf>
    <xf numFmtId="0" fontId="10" fillId="0" borderId="0" xfId="0" applyFont="1" applyAlignment="1">
      <alignment/>
    </xf>
    <xf numFmtId="2" fontId="0" fillId="0" borderId="0" xfId="0" applyNumberFormat="1" applyAlignment="1">
      <alignment/>
    </xf>
    <xf numFmtId="2" fontId="10" fillId="0" borderId="0" xfId="0" applyNumberFormat="1" applyFont="1" applyAlignment="1">
      <alignment/>
    </xf>
    <xf numFmtId="179" fontId="0" fillId="0" borderId="0" xfId="0" applyNumberFormat="1" applyAlignment="1">
      <alignment horizontal="right"/>
    </xf>
    <xf numFmtId="0" fontId="3" fillId="0" borderId="0" xfId="0" applyFont="1" applyAlignment="1">
      <alignment horizontal="right"/>
    </xf>
    <xf numFmtId="0" fontId="1" fillId="0" borderId="0" xfId="0" applyFont="1" applyAlignment="1">
      <alignment horizontal="right"/>
    </xf>
    <xf numFmtId="0" fontId="1" fillId="0" borderId="1" xfId="0" applyFont="1" applyBorder="1" applyAlignment="1">
      <alignment horizontal="center" vertical="center"/>
    </xf>
    <xf numFmtId="1" fontId="10" fillId="0" borderId="1" xfId="0" applyNumberFormat="1" applyFont="1" applyBorder="1" applyAlignment="1">
      <alignment horizontal="center" vertical="center"/>
    </xf>
    <xf numFmtId="0" fontId="1"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142"/>
  <sheetViews>
    <sheetView showFormulas="1" workbookViewId="0" topLeftCell="G1">
      <selection activeCell="F1" sqref="A1:F16384"/>
    </sheetView>
  </sheetViews>
  <sheetFormatPr defaultColWidth="9.00390625" defaultRowHeight="14.25"/>
  <cols>
    <col min="1" max="1" width="19.25390625" style="0" hidden="1" customWidth="1"/>
    <col min="2" max="2" width="6.625" style="0" customWidth="1"/>
    <col min="3" max="3" width="31.875" style="1" hidden="1" customWidth="1"/>
    <col min="4" max="6" width="9.00390625" style="0" hidden="1" customWidth="1"/>
  </cols>
  <sheetData>
    <row r="1" spans="1:3" ht="14.25">
      <c r="B1" t="s">
        <v>130</v>
      </c>
      <c r="C1" s="1" t="s">
        <v>131</v>
      </c>
    </row>
    <row r="2" spans="2:3" ht="14.25">
      <c r="B2" t="s">
        <v>132</v>
      </c>
      <c r="C2" s="1" t="s">
        <v>133</v>
      </c>
    </row>
    <row r="3" spans="2:3" ht="15.75">
      <c r="B3" t="s">
        <v>132</v>
      </c>
      <c r="C3" s="2" t="s">
        <v>134</v>
      </c>
    </row>
    <row r="4" spans="2:3" ht="14.25">
      <c r="B4" t="s">
        <v>132</v>
      </c>
      <c r="C4" s="1" t="s">
        <v>135</v>
      </c>
    </row>
    <row r="5" spans="2:3" ht="14.25">
      <c r="B5" t="s">
        <v>132</v>
      </c>
      <c r="C5" s="1" t="s">
        <v>136</v>
      </c>
    </row>
    <row r="6" spans="2:3" ht="14.25">
      <c r="B6" t="s">
        <v>132</v>
      </c>
      <c r="C6" s="1" t="s">
        <v>137</v>
      </c>
    </row>
    <row r="7" spans="2:3" ht="14.25">
      <c r="B7" t="s">
        <v>132</v>
      </c>
      <c r="C7" s="1" t="s">
        <v>138</v>
      </c>
    </row>
    <row r="8" spans="2:3" ht="14.25">
      <c r="B8" t="s">
        <v>132</v>
      </c>
      <c r="C8" s="1" t="s">
        <v>139</v>
      </c>
    </row>
    <row r="9" spans="2:3" ht="14.25">
      <c r="B9" t="s">
        <v>132</v>
      </c>
      <c r="C9" s="1" t="s">
        <v>140</v>
      </c>
    </row>
    <row r="10" spans="2:3" ht="15.75">
      <c r="B10" t="s">
        <v>132</v>
      </c>
      <c r="C10" s="2" t="s">
        <v>141</v>
      </c>
    </row>
    <row r="11" spans="2:3" ht="15.75">
      <c r="B11" t="s">
        <v>132</v>
      </c>
      <c r="C11" s="2" t="s">
        <v>142</v>
      </c>
    </row>
    <row r="12" spans="2:3" ht="15.75">
      <c r="B12" t="s">
        <v>132</v>
      </c>
      <c r="C12" s="2" t="s">
        <v>143</v>
      </c>
    </row>
    <row r="13" spans="2:3" ht="14.25">
      <c r="B13" t="s">
        <v>10</v>
      </c>
      <c r="C13" s="1" t="s">
        <v>11</v>
      </c>
    </row>
    <row r="14" spans="2:3" ht="15.75">
      <c r="B14" t="s">
        <v>12</v>
      </c>
      <c r="C14" s="2" t="s">
        <v>140</v>
      </c>
    </row>
    <row r="15" spans="2:3" ht="15.75">
      <c r="B15" t="s">
        <v>99</v>
      </c>
      <c r="C15" s="2" t="s">
        <v>100</v>
      </c>
    </row>
    <row r="16" spans="2:3" ht="15.75">
      <c r="B16" t="s">
        <v>101</v>
      </c>
      <c r="C16" s="2" t="s">
        <v>141</v>
      </c>
    </row>
    <row r="17" spans="2:3" ht="15.75">
      <c r="B17" t="s">
        <v>0</v>
      </c>
      <c r="C17" s="2" t="s">
        <v>1</v>
      </c>
    </row>
    <row r="18" spans="2:3" ht="15.75">
      <c r="B18" t="s">
        <v>2</v>
      </c>
      <c r="C18" s="2" t="s">
        <v>3</v>
      </c>
    </row>
    <row r="19" spans="2:3" ht="15.75">
      <c r="B19" t="s">
        <v>155</v>
      </c>
      <c r="C19" s="2" t="s">
        <v>140</v>
      </c>
    </row>
    <row r="20" spans="2:3" ht="15.75">
      <c r="B20" t="s">
        <v>156</v>
      </c>
      <c r="C20" s="2" t="s">
        <v>100</v>
      </c>
    </row>
    <row r="21" spans="2:3" ht="14.25">
      <c r="B21" t="s">
        <v>157</v>
      </c>
      <c r="C21" s="1" t="s">
        <v>158</v>
      </c>
    </row>
    <row r="22" spans="2:3" ht="14.25">
      <c r="B22" t="s">
        <v>159</v>
      </c>
      <c r="C22" s="1" t="s">
        <v>160</v>
      </c>
    </row>
    <row r="23" spans="2:3" ht="15.75">
      <c r="B23" t="s">
        <v>114</v>
      </c>
      <c r="C23" s="2" t="s">
        <v>115</v>
      </c>
    </row>
    <row r="24" spans="2:3" ht="15.75">
      <c r="B24" t="s">
        <v>116</v>
      </c>
      <c r="C24" s="2" t="s">
        <v>117</v>
      </c>
    </row>
    <row r="25" spans="2:3" ht="14.25">
      <c r="B25" t="s">
        <v>118</v>
      </c>
      <c r="C25" s="1" t="s">
        <v>119</v>
      </c>
    </row>
    <row r="26" spans="2:3" ht="15.75">
      <c r="B26" t="s">
        <v>120</v>
      </c>
      <c r="C26" s="2" t="s">
        <v>121</v>
      </c>
    </row>
    <row r="27" spans="2:3" ht="15.75">
      <c r="B27" t="s">
        <v>165</v>
      </c>
      <c r="C27" s="2" t="s">
        <v>166</v>
      </c>
    </row>
    <row r="28" spans="2:3" ht="15.75">
      <c r="B28" t="s">
        <v>167</v>
      </c>
      <c r="C28" s="2" t="s">
        <v>168</v>
      </c>
    </row>
    <row r="29" spans="2:3" ht="15.75">
      <c r="B29" t="s">
        <v>102</v>
      </c>
      <c r="C29" s="2" t="s">
        <v>103</v>
      </c>
    </row>
    <row r="30" spans="2:3" ht="15.75">
      <c r="B30" t="s">
        <v>104</v>
      </c>
      <c r="C30" s="2" t="s">
        <v>105</v>
      </c>
    </row>
    <row r="31" spans="2:3" ht="15.75">
      <c r="B31" t="s">
        <v>4</v>
      </c>
      <c r="C31" s="2" t="s">
        <v>5</v>
      </c>
    </row>
    <row r="32" spans="2:3" ht="15.75">
      <c r="B32" t="s">
        <v>6</v>
      </c>
      <c r="C32" s="2" t="s">
        <v>7</v>
      </c>
    </row>
    <row r="33" spans="2:3" ht="15.75">
      <c r="B33" t="s">
        <v>8</v>
      </c>
      <c r="C33" s="2" t="s">
        <v>9</v>
      </c>
    </row>
    <row r="34" spans="2:3" ht="15.75">
      <c r="B34" t="s">
        <v>112</v>
      </c>
      <c r="C34" s="2" t="s">
        <v>113</v>
      </c>
    </row>
    <row r="35" spans="2:3" ht="14.25">
      <c r="B35" t="s">
        <v>178</v>
      </c>
      <c r="C35" s="1" t="s">
        <v>100</v>
      </c>
    </row>
    <row r="36" spans="2:3" ht="15.75">
      <c r="B36" t="s">
        <v>179</v>
      </c>
      <c r="C36" s="2" t="s">
        <v>180</v>
      </c>
    </row>
    <row r="37" spans="2:3" ht="14.25">
      <c r="B37" t="s">
        <v>181</v>
      </c>
      <c r="C37" s="1" t="s">
        <v>182</v>
      </c>
    </row>
    <row r="38" spans="2:3" ht="14.25">
      <c r="B38" t="s">
        <v>183</v>
      </c>
      <c r="C38" s="1" t="s">
        <v>184</v>
      </c>
    </row>
    <row r="39" spans="2:3" ht="14.25">
      <c r="B39" t="s">
        <v>19</v>
      </c>
      <c r="C39" s="1" t="s">
        <v>20</v>
      </c>
    </row>
    <row r="40" spans="2:3" ht="14.25">
      <c r="B40" t="s">
        <v>21</v>
      </c>
      <c r="C40" s="1" t="s">
        <v>22</v>
      </c>
    </row>
    <row r="41" spans="2:3" ht="14.25">
      <c r="B41" t="s">
        <v>23</v>
      </c>
      <c r="C41" s="1" t="s">
        <v>24</v>
      </c>
    </row>
    <row r="42" spans="2:3" ht="14.25">
      <c r="B42" t="s">
        <v>25</v>
      </c>
      <c r="C42" s="1" t="s">
        <v>26</v>
      </c>
    </row>
    <row r="43" spans="2:3" ht="15.75">
      <c r="B43" t="s">
        <v>189</v>
      </c>
      <c r="C43" s="2" t="s">
        <v>190</v>
      </c>
    </row>
    <row r="44" spans="2:3" ht="15.75">
      <c r="B44" t="s">
        <v>191</v>
      </c>
      <c r="C44" s="2" t="s">
        <v>192</v>
      </c>
    </row>
    <row r="45" spans="2:3" ht="15.75">
      <c r="B45" t="s">
        <v>144</v>
      </c>
      <c r="C45" s="2" t="s">
        <v>145</v>
      </c>
    </row>
    <row r="46" spans="2:3" ht="14.25">
      <c r="B46" t="s">
        <v>146</v>
      </c>
      <c r="C46" s="1" t="s">
        <v>147</v>
      </c>
    </row>
    <row r="47" spans="2:3" ht="14.25">
      <c r="B47" t="s">
        <v>13</v>
      </c>
      <c r="C47" s="1" t="s">
        <v>14</v>
      </c>
    </row>
    <row r="48" spans="2:3" ht="14.25">
      <c r="B48" t="s">
        <v>15</v>
      </c>
      <c r="C48" s="1" t="s">
        <v>16</v>
      </c>
    </row>
    <row r="49" spans="2:3" ht="14.25">
      <c r="B49" t="s">
        <v>17</v>
      </c>
      <c r="C49" s="1" t="s">
        <v>18</v>
      </c>
    </row>
    <row r="50" spans="2:3" ht="14.25">
      <c r="B50" t="s">
        <v>153</v>
      </c>
      <c r="C50" s="1" t="s">
        <v>154</v>
      </c>
    </row>
    <row r="51" spans="2:3" ht="15.75">
      <c r="B51" t="s">
        <v>201</v>
      </c>
      <c r="C51" s="2" t="s">
        <v>202</v>
      </c>
    </row>
    <row r="52" spans="2:3" ht="15.75">
      <c r="B52" t="s">
        <v>203</v>
      </c>
      <c r="C52" s="1" t="s">
        <v>204</v>
      </c>
    </row>
    <row r="53" spans="2:3" ht="15.75">
      <c r="B53" t="s">
        <v>205</v>
      </c>
      <c r="C53" s="2" t="s">
        <v>206</v>
      </c>
    </row>
    <row r="54" spans="2:3" ht="15.75">
      <c r="B54" t="s">
        <v>207</v>
      </c>
      <c r="C54" s="2" t="s">
        <v>208</v>
      </c>
    </row>
    <row r="55" spans="2:3" ht="15.75">
      <c r="B55" t="s">
        <v>91</v>
      </c>
      <c r="C55" s="2" t="s">
        <v>92</v>
      </c>
    </row>
    <row r="56" spans="2:3" ht="15.75">
      <c r="B56" t="s">
        <v>93</v>
      </c>
      <c r="C56" s="2" t="s">
        <v>94</v>
      </c>
    </row>
    <row r="57" spans="2:3" ht="15.75">
      <c r="B57" t="s">
        <v>95</v>
      </c>
      <c r="C57" s="2" t="s">
        <v>96</v>
      </c>
    </row>
    <row r="58" spans="2:3" ht="15.75">
      <c r="B58" t="s">
        <v>97</v>
      </c>
      <c r="C58" s="2" t="s">
        <v>98</v>
      </c>
    </row>
    <row r="59" spans="2:3" ht="15.75">
      <c r="B59" t="s">
        <v>213</v>
      </c>
      <c r="C59" s="2" t="s">
        <v>214</v>
      </c>
    </row>
    <row r="60" spans="2:3" ht="15.75">
      <c r="B60" t="s">
        <v>215</v>
      </c>
      <c r="C60" s="2" t="s">
        <v>216</v>
      </c>
    </row>
    <row r="61" spans="2:3" ht="15.75">
      <c r="B61" t="s">
        <v>169</v>
      </c>
      <c r="C61" s="2" t="s">
        <v>170</v>
      </c>
    </row>
    <row r="62" spans="2:3" ht="15.75">
      <c r="B62" t="s">
        <v>171</v>
      </c>
      <c r="C62" s="2" t="s">
        <v>172</v>
      </c>
    </row>
    <row r="63" spans="2:3" ht="14.25">
      <c r="B63" t="s">
        <v>106</v>
      </c>
      <c r="C63" s="1" t="s">
        <v>107</v>
      </c>
    </row>
    <row r="64" spans="2:3" ht="14.25">
      <c r="B64" t="s">
        <v>108</v>
      </c>
      <c r="C64" s="1" t="s">
        <v>109</v>
      </c>
    </row>
    <row r="65" spans="2:3" ht="14.25">
      <c r="B65" t="s">
        <v>110</v>
      </c>
      <c r="C65" s="1" t="s">
        <v>111</v>
      </c>
    </row>
    <row r="66" spans="2:3" ht="14.25">
      <c r="B66" t="s">
        <v>176</v>
      </c>
      <c r="C66" s="1" t="s">
        <v>177</v>
      </c>
    </row>
    <row r="67" spans="2:3" ht="14.25">
      <c r="B67" t="s">
        <v>223</v>
      </c>
      <c r="C67" s="1" t="s">
        <v>140</v>
      </c>
    </row>
    <row r="68" spans="2:3" ht="15.75">
      <c r="B68" t="s">
        <v>224</v>
      </c>
      <c r="C68" s="2" t="s">
        <v>225</v>
      </c>
    </row>
    <row r="69" spans="2:3" ht="15.75">
      <c r="B69" t="s">
        <v>226</v>
      </c>
      <c r="C69" s="2" t="s">
        <v>227</v>
      </c>
    </row>
    <row r="70" spans="2:3" ht="15.75">
      <c r="B70" t="s">
        <v>228</v>
      </c>
      <c r="C70" s="2" t="s">
        <v>229</v>
      </c>
    </row>
    <row r="71" spans="2:3" ht="15.75">
      <c r="B71" t="s">
        <v>122</v>
      </c>
      <c r="C71" s="2" t="s">
        <v>123</v>
      </c>
    </row>
    <row r="72" spans="2:3" ht="15.75">
      <c r="B72" t="s">
        <v>124</v>
      </c>
      <c r="C72" s="2" t="s">
        <v>125</v>
      </c>
    </row>
    <row r="73" spans="2:3" ht="15.75">
      <c r="B73" t="s">
        <v>126</v>
      </c>
      <c r="C73" s="2" t="s">
        <v>127</v>
      </c>
    </row>
    <row r="74" spans="2:3" ht="14.25">
      <c r="B74" t="s">
        <v>128</v>
      </c>
      <c r="C74" s="1" t="s">
        <v>129</v>
      </c>
    </row>
    <row r="75" spans="2:3" ht="15.75">
      <c r="B75" t="s">
        <v>234</v>
      </c>
      <c r="C75" s="2" t="s">
        <v>235</v>
      </c>
    </row>
    <row r="76" spans="2:3" ht="15.75">
      <c r="B76" t="s">
        <v>236</v>
      </c>
      <c r="C76" s="2" t="s">
        <v>237</v>
      </c>
    </row>
    <row r="77" spans="2:3" ht="14.25">
      <c r="B77" t="s">
        <v>193</v>
      </c>
      <c r="C77" s="1" t="s">
        <v>194</v>
      </c>
    </row>
    <row r="78" spans="2:3" ht="15.75">
      <c r="B78" t="s">
        <v>195</v>
      </c>
      <c r="C78" s="2" t="s">
        <v>96</v>
      </c>
    </row>
    <row r="79" spans="2:3" ht="15.75">
      <c r="B79" t="s">
        <v>148</v>
      </c>
      <c r="C79" s="2" t="s">
        <v>98</v>
      </c>
    </row>
    <row r="80" spans="2:3" ht="14.25">
      <c r="B80" t="s">
        <v>149</v>
      </c>
      <c r="C80" s="1" t="s">
        <v>150</v>
      </c>
    </row>
    <row r="81" spans="2:3" ht="15.75">
      <c r="B81" t="s">
        <v>151</v>
      </c>
      <c r="C81" s="2" t="s">
        <v>152</v>
      </c>
    </row>
    <row r="82" spans="2:3" ht="14.25">
      <c r="B82" t="s">
        <v>199</v>
      </c>
      <c r="C82" s="1" t="s">
        <v>200</v>
      </c>
    </row>
    <row r="83" ht="14.25">
      <c r="B83" t="s">
        <v>244</v>
      </c>
    </row>
    <row r="84" ht="14.25">
      <c r="B84" t="s">
        <v>245</v>
      </c>
    </row>
    <row r="85" ht="14.25">
      <c r="B85" t="s">
        <v>246</v>
      </c>
    </row>
    <row r="86" ht="14.25">
      <c r="B86" t="s">
        <v>247</v>
      </c>
    </row>
    <row r="87" ht="14.25">
      <c r="B87" t="s">
        <v>161</v>
      </c>
    </row>
    <row r="88" ht="14.25">
      <c r="B88" t="s">
        <v>162</v>
      </c>
    </row>
    <row r="89" ht="14.25">
      <c r="B89" t="s">
        <v>163</v>
      </c>
    </row>
    <row r="90" ht="14.25">
      <c r="B90" t="s">
        <v>164</v>
      </c>
    </row>
    <row r="91" ht="14.25">
      <c r="B91" t="s">
        <v>257</v>
      </c>
    </row>
    <row r="92" ht="14.25">
      <c r="B92" t="s">
        <v>258</v>
      </c>
    </row>
    <row r="93" ht="14.25">
      <c r="B93" t="s">
        <v>217</v>
      </c>
    </row>
    <row r="94" ht="14.25">
      <c r="B94" t="s">
        <v>218</v>
      </c>
    </row>
    <row r="95" ht="14.25">
      <c r="B95" t="s">
        <v>173</v>
      </c>
    </row>
    <row r="96" ht="14.25">
      <c r="B96" t="s">
        <v>174</v>
      </c>
    </row>
    <row r="97" ht="14.25">
      <c r="B97" t="s">
        <v>175</v>
      </c>
    </row>
    <row r="98" ht="14.25">
      <c r="B98" t="s">
        <v>222</v>
      </c>
    </row>
    <row r="99" ht="14.25">
      <c r="B99" t="s">
        <v>265</v>
      </c>
    </row>
    <row r="100" ht="14.25">
      <c r="B100" t="s">
        <v>266</v>
      </c>
    </row>
    <row r="101" ht="14.25">
      <c r="B101" t="s">
        <v>267</v>
      </c>
    </row>
    <row r="102" ht="14.25">
      <c r="B102" t="s">
        <v>268</v>
      </c>
    </row>
    <row r="103" ht="14.25">
      <c r="B103" t="s">
        <v>185</v>
      </c>
    </row>
    <row r="104" ht="14.25">
      <c r="B104" t="s">
        <v>186</v>
      </c>
    </row>
    <row r="105" ht="14.25">
      <c r="B105" t="s">
        <v>187</v>
      </c>
    </row>
    <row r="106" ht="14.25">
      <c r="B106" t="s">
        <v>188</v>
      </c>
    </row>
    <row r="107" ht="14.25">
      <c r="B107" t="s">
        <v>273</v>
      </c>
    </row>
    <row r="108" ht="14.25">
      <c r="B108" t="s">
        <v>274</v>
      </c>
    </row>
    <row r="109" ht="14.25">
      <c r="B109" t="s">
        <v>238</v>
      </c>
    </row>
    <row r="110" ht="14.25">
      <c r="B110" t="s">
        <v>239</v>
      </c>
    </row>
    <row r="111" ht="14.25">
      <c r="B111" t="s">
        <v>196</v>
      </c>
    </row>
    <row r="112" ht="14.25">
      <c r="B112" t="s">
        <v>197</v>
      </c>
    </row>
    <row r="113" ht="14.25">
      <c r="B113" t="s">
        <v>198</v>
      </c>
    </row>
    <row r="114" ht="14.25">
      <c r="B114" t="s">
        <v>243</v>
      </c>
    </row>
    <row r="115" ht="14.25">
      <c r="B115" t="s">
        <v>260</v>
      </c>
    </row>
    <row r="116" ht="14.25">
      <c r="B116" t="s">
        <v>261</v>
      </c>
    </row>
    <row r="117" ht="14.25">
      <c r="B117" t="s">
        <v>262</v>
      </c>
    </row>
    <row r="118" ht="14.25">
      <c r="B118" t="s">
        <v>263</v>
      </c>
    </row>
    <row r="119" ht="14.25">
      <c r="B119" t="s">
        <v>209</v>
      </c>
    </row>
    <row r="120" ht="14.25">
      <c r="B120" t="s">
        <v>210</v>
      </c>
    </row>
    <row r="121" ht="14.25">
      <c r="B121" t="s">
        <v>211</v>
      </c>
    </row>
    <row r="122" ht="14.25">
      <c r="B122" t="s">
        <v>212</v>
      </c>
    </row>
    <row r="123" ht="14.25">
      <c r="B123" t="s">
        <v>269</v>
      </c>
    </row>
    <row r="124" ht="14.25">
      <c r="B124" t="s">
        <v>270</v>
      </c>
    </row>
    <row r="125" ht="14.25">
      <c r="B125" t="s">
        <v>271</v>
      </c>
    </row>
    <row r="126" ht="14.25">
      <c r="B126" t="s">
        <v>272</v>
      </c>
    </row>
    <row r="127" ht="14.25">
      <c r="B127" t="s">
        <v>219</v>
      </c>
    </row>
    <row r="128" ht="14.25">
      <c r="B128" t="s">
        <v>220</v>
      </c>
    </row>
    <row r="129" ht="14.25">
      <c r="B129" t="s">
        <v>221</v>
      </c>
    </row>
    <row r="130" ht="14.25">
      <c r="B130" t="s">
        <v>264</v>
      </c>
    </row>
    <row r="131" ht="14.25">
      <c r="B131" t="s">
        <v>240</v>
      </c>
    </row>
    <row r="132" ht="14.25">
      <c r="B132" t="s">
        <v>241</v>
      </c>
    </row>
    <row r="133" ht="14.25">
      <c r="B133" t="s">
        <v>242</v>
      </c>
    </row>
    <row r="134" ht="14.25">
      <c r="B134" t="s">
        <v>259</v>
      </c>
    </row>
    <row r="135" ht="14.25">
      <c r="B135" t="s">
        <v>230</v>
      </c>
    </row>
    <row r="136" ht="14.25">
      <c r="B136" t="s">
        <v>231</v>
      </c>
    </row>
    <row r="137" ht="14.25">
      <c r="B137" t="s">
        <v>232</v>
      </c>
    </row>
    <row r="138" ht="14.25">
      <c r="B138" t="s">
        <v>233</v>
      </c>
    </row>
    <row r="139" ht="14.25">
      <c r="B139" t="s">
        <v>248</v>
      </c>
    </row>
    <row r="140" ht="14.25">
      <c r="B140" t="s">
        <v>249</v>
      </c>
    </row>
    <row r="141" ht="14.25">
      <c r="B141" t="s">
        <v>250</v>
      </c>
    </row>
    <row r="142" ht="14.25">
      <c r="B142" t="s">
        <v>251</v>
      </c>
    </row>
  </sheetData>
  <printOptions/>
  <pageMargins left="0.75" right="0.75" top="1" bottom="1" header="0.5" footer="0.5"/>
  <pageSetup errors="NA" firstPageNumber="1" useFirstPageNumber="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W32"/>
  <sheetViews>
    <sheetView workbookViewId="0" topLeftCell="A1">
      <selection activeCell="B28" sqref="B28"/>
    </sheetView>
  </sheetViews>
  <sheetFormatPr defaultColWidth="9.00390625" defaultRowHeight="14.25"/>
  <cols>
    <col min="1" max="1" width="10.75390625" style="3" customWidth="1"/>
    <col min="2" max="2" width="5.625" style="3" bestFit="1" customWidth="1"/>
    <col min="3" max="4" width="6.375" style="3" bestFit="1" customWidth="1"/>
    <col min="5" max="6" width="5.625" style="3" bestFit="1" customWidth="1"/>
    <col min="7" max="7" width="6.375" style="3" bestFit="1" customWidth="1"/>
    <col min="8" max="9" width="5.625" style="4" bestFit="1" customWidth="1"/>
    <col min="10" max="10" width="6.375" style="4" bestFit="1" customWidth="1"/>
    <col min="11" max="12" width="5.50390625" style="4" bestFit="1" customWidth="1"/>
    <col min="13" max="13" width="6.375" style="4" bestFit="1" customWidth="1"/>
    <col min="14" max="14" width="5.50390625" style="4" bestFit="1" customWidth="1"/>
    <col min="15" max="15" width="5.625" style="4" bestFit="1" customWidth="1"/>
    <col min="16" max="16" width="6.375" style="4" bestFit="1" customWidth="1"/>
    <col min="17" max="18" width="5.625" style="4" bestFit="1" customWidth="1"/>
    <col min="19" max="19" width="6.375" style="4" bestFit="1" customWidth="1"/>
    <col min="20" max="21" width="5.625" style="4" bestFit="1" customWidth="1"/>
    <col min="22" max="22" width="6.375" style="4" bestFit="1" customWidth="1"/>
    <col min="23" max="34" width="7.625" style="5" customWidth="1"/>
    <col min="35" max="42" width="7.625" style="6" customWidth="1"/>
    <col min="43" max="43" width="6.625" style="6" hidden="1" customWidth="1"/>
    <col min="44" max="50" width="6.625" style="6" customWidth="1"/>
    <col min="51" max="16384" width="9.00390625" style="6" bestFit="1" customWidth="1"/>
  </cols>
  <sheetData>
    <row r="1" spans="1:22" ht="24.75" customHeight="1">
      <c r="A1" s="24" t="s">
        <v>28</v>
      </c>
      <c r="B1" s="25"/>
      <c r="C1" s="25"/>
      <c r="D1" s="25"/>
      <c r="E1" s="25"/>
      <c r="F1" s="25"/>
      <c r="G1" s="25"/>
      <c r="H1" s="25"/>
      <c r="I1" s="25"/>
      <c r="J1" s="25"/>
      <c r="K1" s="25"/>
      <c r="L1" s="25"/>
      <c r="M1" s="25"/>
      <c r="N1" s="25"/>
      <c r="O1" s="25"/>
      <c r="P1" s="25"/>
      <c r="Q1" s="25"/>
      <c r="R1" s="25"/>
      <c r="S1" s="25"/>
      <c r="T1" s="25"/>
      <c r="U1" s="25"/>
      <c r="V1" s="26"/>
    </row>
    <row r="2" spans="1:22" s="7" customFormat="1" ht="52.5" customHeight="1">
      <c r="A2" s="27" t="s">
        <v>29</v>
      </c>
      <c r="B2" s="29" t="s">
        <v>43</v>
      </c>
      <c r="C2" s="30"/>
      <c r="D2" s="31"/>
      <c r="E2" s="29" t="s">
        <v>44</v>
      </c>
      <c r="F2" s="30"/>
      <c r="G2" s="31"/>
      <c r="H2" s="29" t="s">
        <v>45</v>
      </c>
      <c r="I2" s="30"/>
      <c r="J2" s="31"/>
      <c r="K2" s="29" t="s">
        <v>46</v>
      </c>
      <c r="L2" s="30"/>
      <c r="M2" s="31"/>
      <c r="N2" s="29" t="s">
        <v>47</v>
      </c>
      <c r="O2" s="30"/>
      <c r="P2" s="31"/>
      <c r="Q2" s="29" t="s">
        <v>48</v>
      </c>
      <c r="R2" s="30"/>
      <c r="S2" s="31"/>
      <c r="T2" s="29" t="s">
        <v>49</v>
      </c>
      <c r="U2" s="30"/>
      <c r="V2" s="31"/>
    </row>
    <row r="3" spans="1:22" s="7" customFormat="1" ht="24.75" customHeight="1">
      <c r="A3" s="28"/>
      <c r="B3" s="8">
        <v>2006</v>
      </c>
      <c r="C3" s="8">
        <v>2007</v>
      </c>
      <c r="D3" s="22" t="s">
        <v>50</v>
      </c>
      <c r="E3" s="8">
        <v>2006</v>
      </c>
      <c r="F3" s="8">
        <v>2007</v>
      </c>
      <c r="G3" s="22" t="s">
        <v>51</v>
      </c>
      <c r="H3" s="8">
        <v>2006</v>
      </c>
      <c r="I3" s="8">
        <v>2007</v>
      </c>
      <c r="J3" s="22" t="s">
        <v>51</v>
      </c>
      <c r="K3" s="8">
        <v>2006</v>
      </c>
      <c r="L3" s="8">
        <v>2007</v>
      </c>
      <c r="M3" s="22" t="s">
        <v>51</v>
      </c>
      <c r="N3" s="8">
        <v>2006</v>
      </c>
      <c r="O3" s="8">
        <v>2007</v>
      </c>
      <c r="P3" s="22" t="s">
        <v>51</v>
      </c>
      <c r="Q3" s="8">
        <v>2006</v>
      </c>
      <c r="R3" s="8">
        <v>2007</v>
      </c>
      <c r="S3" s="22" t="s">
        <v>51</v>
      </c>
      <c r="T3" s="8">
        <v>2006</v>
      </c>
      <c r="U3" s="8">
        <v>2007</v>
      </c>
      <c r="V3" s="22" t="s">
        <v>51</v>
      </c>
    </row>
    <row r="4" spans="1:23" ht="24.75" customHeight="1">
      <c r="A4" s="22" t="s">
        <v>30</v>
      </c>
      <c r="B4" s="9">
        <v>6700.8</v>
      </c>
      <c r="C4" s="9">
        <v>7786.3</v>
      </c>
      <c r="D4" s="10">
        <f aca="true" t="shared" si="0" ref="D4:D15">100*((C4/B4)-1)</f>
        <v>16.199558261700098</v>
      </c>
      <c r="E4" s="9">
        <v>2859.2471008028547</v>
      </c>
      <c r="F4" s="9">
        <v>3559.4</v>
      </c>
      <c r="G4" s="10">
        <f aca="true" t="shared" si="1" ref="G4:G15">100*((F4/E4)-1)</f>
        <v>24.487316923414838</v>
      </c>
      <c r="H4" s="9">
        <v>3841.5528991971455</v>
      </c>
      <c r="I4" s="9">
        <v>4227</v>
      </c>
      <c r="J4" s="10">
        <f aca="true" t="shared" si="2" ref="J4:J15">100*((I4/H4)-1)</f>
        <v>10.033627309503146</v>
      </c>
      <c r="K4" s="9">
        <v>80.59689562890277</v>
      </c>
      <c r="L4" s="9">
        <v>103.1</v>
      </c>
      <c r="M4" s="10">
        <f aca="true" t="shared" si="3" ref="M4:M15">100*((L4/K4)-1)</f>
        <v>27.920559713254534</v>
      </c>
      <c r="N4" s="9">
        <v>213.2978412132025</v>
      </c>
      <c r="O4" s="9">
        <v>273.3</v>
      </c>
      <c r="P4" s="10">
        <f aca="true" t="shared" si="4" ref="P4:P15">100*((O4/N4)-1)</f>
        <v>28.130692015219296</v>
      </c>
      <c r="Q4" s="9">
        <v>2565.3523639607497</v>
      </c>
      <c r="R4" s="9">
        <v>3178.9</v>
      </c>
      <c r="S4" s="10">
        <f aca="true" t="shared" si="5" ref="S4:S15">100*((R4/Q4)-1)</f>
        <v>23.916700280969195</v>
      </c>
      <c r="T4" s="9">
        <v>2166.2</v>
      </c>
      <c r="U4" s="9">
        <v>2177.8</v>
      </c>
      <c r="V4" s="10">
        <f aca="true" t="shared" si="6" ref="V4:V15">100*((U4/T4)-1)</f>
        <v>0.5354999538362382</v>
      </c>
      <c r="W4" s="11"/>
    </row>
    <row r="5" spans="1:23" ht="24.75" customHeight="1">
      <c r="A5" s="22" t="s">
        <v>31</v>
      </c>
      <c r="B5" s="9">
        <v>6455.7</v>
      </c>
      <c r="C5" s="9">
        <v>7355.3</v>
      </c>
      <c r="D5" s="10">
        <f t="shared" si="0"/>
        <v>13.934972195114392</v>
      </c>
      <c r="E5" s="9">
        <v>2747.598209655513</v>
      </c>
      <c r="F5" s="9">
        <v>3381</v>
      </c>
      <c r="G5" s="10">
        <f t="shared" si="1"/>
        <v>23.052926301910116</v>
      </c>
      <c r="H5" s="9">
        <v>3708.101790344487</v>
      </c>
      <c r="I5" s="9">
        <v>3975.3</v>
      </c>
      <c r="J5" s="10">
        <f t="shared" si="2"/>
        <v>7.205794898922924</v>
      </c>
      <c r="K5" s="9">
        <v>80.10838992468207</v>
      </c>
      <c r="L5" s="9">
        <v>91.4</v>
      </c>
      <c r="M5" s="10">
        <f t="shared" si="3"/>
        <v>14.09541508190879</v>
      </c>
      <c r="N5" s="9">
        <v>211.2310779108532</v>
      </c>
      <c r="O5" s="9">
        <v>253</v>
      </c>
      <c r="P5" s="10">
        <f t="shared" si="4"/>
        <v>19.77404201230972</v>
      </c>
      <c r="Q5" s="9">
        <v>2456.258741819978</v>
      </c>
      <c r="R5" s="9">
        <v>3036.6</v>
      </c>
      <c r="S5" s="10">
        <f t="shared" si="5"/>
        <v>23.627040926071796</v>
      </c>
      <c r="T5" s="9">
        <v>2201.1</v>
      </c>
      <c r="U5" s="9">
        <v>2259.3</v>
      </c>
      <c r="V5" s="10">
        <f t="shared" si="6"/>
        <v>2.6441324792149556</v>
      </c>
      <c r="W5" s="11"/>
    </row>
    <row r="6" spans="1:23" ht="24.75" customHeight="1">
      <c r="A6" s="22" t="s">
        <v>32</v>
      </c>
      <c r="B6" s="9">
        <v>7760.1</v>
      </c>
      <c r="C6" s="9">
        <v>8553</v>
      </c>
      <c r="D6" s="10">
        <f t="shared" si="0"/>
        <v>10.217651834383567</v>
      </c>
      <c r="E6" s="9">
        <v>3385.942758062652</v>
      </c>
      <c r="F6" s="9">
        <v>3906.2</v>
      </c>
      <c r="G6" s="10">
        <f t="shared" si="1"/>
        <v>15.365210788000017</v>
      </c>
      <c r="H6" s="9">
        <v>4374.256910569106</v>
      </c>
      <c r="I6" s="9">
        <v>4646.8</v>
      </c>
      <c r="J6" s="10">
        <f t="shared" si="2"/>
        <v>6.230614593586714</v>
      </c>
      <c r="K6" s="9">
        <v>96.77824143644281</v>
      </c>
      <c r="L6" s="9">
        <v>115.3</v>
      </c>
      <c r="M6" s="10">
        <f t="shared" si="3"/>
        <v>19.138349993392858</v>
      </c>
      <c r="N6" s="9">
        <v>258.2414248834432</v>
      </c>
      <c r="O6" s="9">
        <v>305.5</v>
      </c>
      <c r="P6" s="10">
        <f t="shared" si="4"/>
        <v>18.300152710931993</v>
      </c>
      <c r="Q6" s="9">
        <v>3030.9230917427662</v>
      </c>
      <c r="R6" s="9">
        <v>3485.5</v>
      </c>
      <c r="S6" s="10">
        <f t="shared" si="5"/>
        <v>14.99796908392863</v>
      </c>
      <c r="T6" s="9">
        <v>2338.2</v>
      </c>
      <c r="U6" s="9">
        <v>2505.1</v>
      </c>
      <c r="V6" s="10">
        <f t="shared" si="6"/>
        <v>7.137969378154141</v>
      </c>
      <c r="W6" s="11"/>
    </row>
    <row r="7" spans="1:23" ht="24.75" customHeight="1">
      <c r="A7" s="22" t="s">
        <v>33</v>
      </c>
      <c r="B7" s="9">
        <v>8175.3</v>
      </c>
      <c r="C7" s="9">
        <v>9249.4</v>
      </c>
      <c r="D7" s="10">
        <f t="shared" si="0"/>
        <v>13.138355778992805</v>
      </c>
      <c r="E7" s="9">
        <v>3693.373214089762</v>
      </c>
      <c r="F7" s="9">
        <v>4309.1</v>
      </c>
      <c r="G7" s="10">
        <f t="shared" si="1"/>
        <v>16.67112285217527</v>
      </c>
      <c r="H7" s="9">
        <v>4481.926785910237</v>
      </c>
      <c r="I7" s="9">
        <v>4940.3</v>
      </c>
      <c r="J7" s="10">
        <f t="shared" si="2"/>
        <v>10.227146403433984</v>
      </c>
      <c r="K7" s="9">
        <v>100.57521855225137</v>
      </c>
      <c r="L7" s="9">
        <v>127.1</v>
      </c>
      <c r="M7" s="10">
        <f t="shared" si="3"/>
        <v>26.373078606802448</v>
      </c>
      <c r="N7" s="9">
        <v>272.8190021580892</v>
      </c>
      <c r="O7" s="9">
        <v>340</v>
      </c>
      <c r="P7" s="10">
        <f t="shared" si="4"/>
        <v>24.62475022285353</v>
      </c>
      <c r="Q7" s="9">
        <v>3319.978993379421</v>
      </c>
      <c r="R7" s="9">
        <v>3841.9</v>
      </c>
      <c r="S7" s="10">
        <f t="shared" si="5"/>
        <v>15.720611716561294</v>
      </c>
      <c r="T7" s="9">
        <v>2390.8</v>
      </c>
      <c r="U7" s="9">
        <v>2554</v>
      </c>
      <c r="V7" s="10">
        <f t="shared" si="6"/>
        <v>6.826166973398018</v>
      </c>
      <c r="W7" s="11"/>
    </row>
    <row r="8" spans="1:23" ht="24.75" customHeight="1">
      <c r="A8" s="22" t="s">
        <v>34</v>
      </c>
      <c r="B8" s="9">
        <v>7740.8</v>
      </c>
      <c r="C8" s="9">
        <v>8773</v>
      </c>
      <c r="D8" s="10">
        <f t="shared" si="0"/>
        <v>13.334539065729633</v>
      </c>
      <c r="E8" s="9">
        <v>3493.4</v>
      </c>
      <c r="F8" s="9">
        <v>4084.2</v>
      </c>
      <c r="G8" s="10">
        <f t="shared" si="1"/>
        <v>16.911890994446654</v>
      </c>
      <c r="H8" s="9">
        <v>4247.4</v>
      </c>
      <c r="I8" s="9">
        <v>4688.7</v>
      </c>
      <c r="J8" s="10">
        <f t="shared" si="2"/>
        <v>10.38988557705891</v>
      </c>
      <c r="K8" s="9">
        <v>94.8</v>
      </c>
      <c r="L8" s="9">
        <v>120.6</v>
      </c>
      <c r="M8" s="10">
        <f t="shared" si="3"/>
        <v>27.21518987341771</v>
      </c>
      <c r="N8" s="9">
        <v>260.3</v>
      </c>
      <c r="O8" s="9">
        <v>328.2</v>
      </c>
      <c r="P8" s="10">
        <f t="shared" si="4"/>
        <v>26.08528620822128</v>
      </c>
      <c r="Q8" s="9">
        <v>3138.3</v>
      </c>
      <c r="R8" s="9">
        <v>3635.4</v>
      </c>
      <c r="S8" s="10">
        <f t="shared" si="5"/>
        <v>15.839785871331614</v>
      </c>
      <c r="T8" s="9">
        <v>2306.6</v>
      </c>
      <c r="U8" s="9">
        <v>2460.2</v>
      </c>
      <c r="V8" s="10">
        <f t="shared" si="6"/>
        <v>6.659151998612667</v>
      </c>
      <c r="W8" s="11"/>
    </row>
    <row r="9" spans="1:23" ht="24.75" customHeight="1">
      <c r="A9" s="22" t="s">
        <v>35</v>
      </c>
      <c r="B9" s="9">
        <v>7667.9</v>
      </c>
      <c r="C9" s="9">
        <v>8622.1</v>
      </c>
      <c r="D9" s="10">
        <f t="shared" si="0"/>
        <v>12.444085081965085</v>
      </c>
      <c r="E9" s="9">
        <v>3439.2</v>
      </c>
      <c r="F9" s="9">
        <v>3940.5</v>
      </c>
      <c r="G9" s="10">
        <f t="shared" si="1"/>
        <v>14.576064200976969</v>
      </c>
      <c r="H9" s="9">
        <v>4228.6</v>
      </c>
      <c r="I9" s="9">
        <v>4681.7</v>
      </c>
      <c r="J9" s="10">
        <f t="shared" si="2"/>
        <v>10.715130303173614</v>
      </c>
      <c r="K9" s="9">
        <v>92.3</v>
      </c>
      <c r="L9" s="9">
        <v>114.3</v>
      </c>
      <c r="M9" s="10">
        <f t="shared" si="3"/>
        <v>23.8353196099675</v>
      </c>
      <c r="N9" s="9">
        <v>249</v>
      </c>
      <c r="O9" s="9">
        <v>300.8</v>
      </c>
      <c r="P9" s="10">
        <f t="shared" si="4"/>
        <v>20.80321285140563</v>
      </c>
      <c r="Q9" s="9">
        <v>3098</v>
      </c>
      <c r="R9" s="9">
        <v>3525.4</v>
      </c>
      <c r="S9" s="10">
        <f t="shared" si="5"/>
        <v>13.795997417688843</v>
      </c>
      <c r="T9" s="9">
        <v>2167</v>
      </c>
      <c r="U9" s="9">
        <v>2315.6</v>
      </c>
      <c r="V9" s="10">
        <f t="shared" si="6"/>
        <v>6.857406552838019</v>
      </c>
      <c r="W9" s="11"/>
    </row>
    <row r="10" spans="1:23" ht="24.75" customHeight="1">
      <c r="A10" s="22" t="s">
        <v>36</v>
      </c>
      <c r="B10" s="9">
        <v>7518.4</v>
      </c>
      <c r="C10" s="9">
        <v>8471</v>
      </c>
      <c r="D10" s="10">
        <f t="shared" si="0"/>
        <v>12.670248989146637</v>
      </c>
      <c r="E10" s="9">
        <v>3433.5</v>
      </c>
      <c r="F10" s="9">
        <v>3888.6</v>
      </c>
      <c r="G10" s="10">
        <f t="shared" si="1"/>
        <v>13.254696373962416</v>
      </c>
      <c r="H10" s="9">
        <v>4084.9</v>
      </c>
      <c r="I10" s="9">
        <v>4582.3</v>
      </c>
      <c r="J10" s="10">
        <f t="shared" si="2"/>
        <v>12.176552669587991</v>
      </c>
      <c r="K10" s="9">
        <v>92.1</v>
      </c>
      <c r="L10" s="9">
        <v>112.8</v>
      </c>
      <c r="M10" s="10">
        <f t="shared" si="3"/>
        <v>22.4755700325733</v>
      </c>
      <c r="N10" s="9">
        <v>248.9</v>
      </c>
      <c r="O10" s="9">
        <v>296.5</v>
      </c>
      <c r="P10" s="10">
        <f t="shared" si="4"/>
        <v>19.124146243471273</v>
      </c>
      <c r="Q10" s="9">
        <v>3092.6</v>
      </c>
      <c r="R10" s="9">
        <v>3479.4</v>
      </c>
      <c r="S10" s="10">
        <f t="shared" si="5"/>
        <v>12.507275431675623</v>
      </c>
      <c r="T10" s="9">
        <v>2199.5</v>
      </c>
      <c r="U10" s="9">
        <v>2345.9</v>
      </c>
      <c r="V10" s="10">
        <f t="shared" si="6"/>
        <v>6.656058195044334</v>
      </c>
      <c r="W10" s="11"/>
    </row>
    <row r="11" spans="1:23" ht="24.75" customHeight="1">
      <c r="A11" s="22" t="s">
        <v>37</v>
      </c>
      <c r="B11" s="9">
        <v>7849.9</v>
      </c>
      <c r="C11" s="9">
        <v>8707.3</v>
      </c>
      <c r="D11" s="10">
        <f t="shared" si="0"/>
        <v>10.922432132893412</v>
      </c>
      <c r="E11" s="9">
        <v>3602.5</v>
      </c>
      <c r="F11" s="9">
        <v>3981.9</v>
      </c>
      <c r="G11" s="10">
        <f t="shared" si="1"/>
        <v>10.53157529493407</v>
      </c>
      <c r="H11" s="9">
        <v>4247.7</v>
      </c>
      <c r="I11" s="9">
        <v>4725.6</v>
      </c>
      <c r="J11" s="10">
        <f t="shared" si="2"/>
        <v>11.250794547637554</v>
      </c>
      <c r="K11" s="9">
        <v>95.6</v>
      </c>
      <c r="L11" s="9">
        <v>117.6</v>
      </c>
      <c r="M11" s="10">
        <f t="shared" si="3"/>
        <v>23.01255230125523</v>
      </c>
      <c r="N11" s="9">
        <v>258.8</v>
      </c>
      <c r="O11" s="9">
        <v>307</v>
      </c>
      <c r="P11" s="10">
        <f t="shared" si="4"/>
        <v>18.624420401854703</v>
      </c>
      <c r="Q11" s="9">
        <v>3248</v>
      </c>
      <c r="R11" s="9">
        <v>3557.2</v>
      </c>
      <c r="S11" s="10">
        <f t="shared" si="5"/>
        <v>9.519704433497523</v>
      </c>
      <c r="T11" s="9">
        <v>2283.2</v>
      </c>
      <c r="U11" s="9">
        <v>2414.7</v>
      </c>
      <c r="V11" s="10">
        <f t="shared" si="6"/>
        <v>5.759460406447103</v>
      </c>
      <c r="W11" s="11"/>
    </row>
    <row r="12" spans="1:23" ht="24.75" customHeight="1">
      <c r="A12" s="22" t="s">
        <v>38</v>
      </c>
      <c r="B12" s="9">
        <v>8309.6</v>
      </c>
      <c r="C12" s="9">
        <v>9077.4</v>
      </c>
      <c r="D12" s="10">
        <f t="shared" si="0"/>
        <v>9.239915278713774</v>
      </c>
      <c r="E12" s="9">
        <v>3816.285934415178</v>
      </c>
      <c r="F12" s="9">
        <v>4173</v>
      </c>
      <c r="G12" s="10">
        <f t="shared" si="1"/>
        <v>9.347152485823539</v>
      </c>
      <c r="H12" s="9">
        <v>4493.214031877498</v>
      </c>
      <c r="I12" s="9">
        <v>4904.4</v>
      </c>
      <c r="J12" s="10">
        <f t="shared" si="2"/>
        <v>9.151266002583158</v>
      </c>
      <c r="K12" s="9">
        <v>101.43417922665769</v>
      </c>
      <c r="L12" s="9">
        <v>126</v>
      </c>
      <c r="M12" s="10">
        <f t="shared" si="3"/>
        <v>24.218484302465004</v>
      </c>
      <c r="N12" s="9">
        <v>273.69222323879234</v>
      </c>
      <c r="O12" s="9">
        <v>326.3</v>
      </c>
      <c r="P12" s="10">
        <f t="shared" si="4"/>
        <v>19.221509525796133</v>
      </c>
      <c r="Q12" s="9">
        <v>3441.1595319497283</v>
      </c>
      <c r="R12" s="9">
        <v>3720.6</v>
      </c>
      <c r="S12" s="10">
        <f t="shared" si="5"/>
        <v>8.1205322059551</v>
      </c>
      <c r="T12" s="9">
        <v>2432.1</v>
      </c>
      <c r="U12" s="9">
        <v>2514.6</v>
      </c>
      <c r="V12" s="10">
        <f t="shared" si="6"/>
        <v>3.3921302578018953</v>
      </c>
      <c r="W12" s="11"/>
    </row>
    <row r="13" spans="1:22" ht="24.75" customHeight="1">
      <c r="A13" s="22" t="s">
        <v>39</v>
      </c>
      <c r="B13" s="9">
        <v>8028.5</v>
      </c>
      <c r="C13" s="9">
        <v>8958.2</v>
      </c>
      <c r="D13" s="10">
        <f t="shared" si="0"/>
        <v>11.579996263311966</v>
      </c>
      <c r="E13" s="9">
        <v>3692.5</v>
      </c>
      <c r="F13" s="9">
        <v>4163</v>
      </c>
      <c r="G13" s="10">
        <f t="shared" si="1"/>
        <v>12.742044685172637</v>
      </c>
      <c r="H13" s="9">
        <v>4335.9</v>
      </c>
      <c r="I13" s="9">
        <v>4795.2</v>
      </c>
      <c r="J13" s="10">
        <f t="shared" si="2"/>
        <v>10.592956479623616</v>
      </c>
      <c r="K13" s="9">
        <v>95.6</v>
      </c>
      <c r="L13" s="9">
        <v>123.5</v>
      </c>
      <c r="M13" s="10">
        <f t="shared" si="3"/>
        <v>29.18410041841004</v>
      </c>
      <c r="N13" s="9">
        <v>267.7</v>
      </c>
      <c r="O13" s="9">
        <v>326.9</v>
      </c>
      <c r="P13" s="10">
        <f t="shared" si="4"/>
        <v>22.114307060141947</v>
      </c>
      <c r="Q13" s="9">
        <v>3329.3</v>
      </c>
      <c r="R13" s="9">
        <v>3712.5</v>
      </c>
      <c r="S13" s="10">
        <f t="shared" si="5"/>
        <v>11.509927011684141</v>
      </c>
      <c r="T13" s="9">
        <v>2393.7</v>
      </c>
      <c r="U13" s="9">
        <v>2518.8</v>
      </c>
      <c r="V13" s="10">
        <f t="shared" si="6"/>
        <v>5.226218824414097</v>
      </c>
    </row>
    <row r="14" spans="1:22" ht="24.75" customHeight="1">
      <c r="A14" s="22" t="s">
        <v>40</v>
      </c>
      <c r="B14" s="9">
        <v>8041.7</v>
      </c>
      <c r="C14" s="9">
        <v>9033.9</v>
      </c>
      <c r="D14" s="10">
        <f t="shared" si="0"/>
        <v>12.338187199224038</v>
      </c>
      <c r="E14" s="9">
        <v>3686.7</v>
      </c>
      <c r="F14" s="9">
        <v>4198.1</v>
      </c>
      <c r="G14" s="10">
        <f t="shared" si="1"/>
        <v>13.871483982965804</v>
      </c>
      <c r="H14" s="9">
        <v>4354.9</v>
      </c>
      <c r="I14" s="9">
        <v>4835.8</v>
      </c>
      <c r="J14" s="10">
        <f t="shared" si="2"/>
        <v>11.04273347264002</v>
      </c>
      <c r="K14" s="9">
        <v>98.9</v>
      </c>
      <c r="L14" s="9">
        <v>140.1</v>
      </c>
      <c r="M14" s="10">
        <f t="shared" si="3"/>
        <v>41.65824064711829</v>
      </c>
      <c r="N14" s="9">
        <v>267</v>
      </c>
      <c r="O14" s="9">
        <v>331.4</v>
      </c>
      <c r="P14" s="10">
        <f t="shared" si="4"/>
        <v>24.1198501872659</v>
      </c>
      <c r="Q14" s="9">
        <v>3320.8</v>
      </c>
      <c r="R14" s="9">
        <v>3726.5</v>
      </c>
      <c r="S14" s="10">
        <f t="shared" si="5"/>
        <v>12.21693567814983</v>
      </c>
      <c r="T14" s="9">
        <v>2300.4</v>
      </c>
      <c r="U14" s="9">
        <v>2457.9</v>
      </c>
      <c r="V14" s="10">
        <f t="shared" si="6"/>
        <v>6.846635367762133</v>
      </c>
    </row>
    <row r="15" spans="1:22" ht="24.75" customHeight="1">
      <c r="A15" s="22" t="s">
        <v>41</v>
      </c>
      <c r="B15" s="9">
        <v>8070.9</v>
      </c>
      <c r="C15" s="9">
        <v>8727.5</v>
      </c>
      <c r="D15" s="10">
        <f t="shared" si="0"/>
        <v>8.135400017346273</v>
      </c>
      <c r="E15" s="9">
        <v>3688.9</v>
      </c>
      <c r="F15" s="9">
        <v>4018.3</v>
      </c>
      <c r="G15" s="10">
        <f t="shared" si="1"/>
        <v>8.929491176231409</v>
      </c>
      <c r="H15" s="9">
        <v>4381.9</v>
      </c>
      <c r="I15" s="9">
        <v>4709.2</v>
      </c>
      <c r="J15" s="10">
        <f t="shared" si="2"/>
        <v>7.469362605262564</v>
      </c>
      <c r="K15" s="9">
        <v>95.6</v>
      </c>
      <c r="L15" s="9">
        <v>135.8</v>
      </c>
      <c r="M15" s="10">
        <f t="shared" si="3"/>
        <v>42.05020920502094</v>
      </c>
      <c r="N15" s="9">
        <v>270.4</v>
      </c>
      <c r="O15" s="9">
        <v>320.3</v>
      </c>
      <c r="P15" s="10">
        <f t="shared" si="4"/>
        <v>18.45414201183433</v>
      </c>
      <c r="Q15" s="9">
        <v>3322.8</v>
      </c>
      <c r="R15" s="9">
        <v>3562.2</v>
      </c>
      <c r="S15" s="10">
        <f t="shared" si="5"/>
        <v>7.204767063921991</v>
      </c>
      <c r="T15" s="9">
        <v>2231.3</v>
      </c>
      <c r="U15" s="9">
        <v>2370.1</v>
      </c>
      <c r="V15" s="10">
        <f t="shared" si="6"/>
        <v>6.220588894366497</v>
      </c>
    </row>
    <row r="16" spans="1:22" ht="24.75" customHeight="1">
      <c r="A16" s="22" t="s">
        <v>42</v>
      </c>
      <c r="B16" s="9">
        <v>7699.6</v>
      </c>
      <c r="C16" s="9">
        <f>AVERAGE(C4:C15)</f>
        <v>8609.533333333331</v>
      </c>
      <c r="D16" s="10">
        <f>AVERAGE(D4:D15)</f>
        <v>12.012945174876807</v>
      </c>
      <c r="E16" s="9">
        <v>3465.15</v>
      </c>
      <c r="F16" s="9">
        <f>AVERAGE(F4:F15)</f>
        <v>3966.941666666666</v>
      </c>
      <c r="G16" s="10">
        <f>AVERAGE(G4:G15)</f>
        <v>14.978414671667808</v>
      </c>
      <c r="H16" s="9">
        <v>4236.316666666667</v>
      </c>
      <c r="I16" s="9">
        <f>AVERAGE(I4:I15)</f>
        <v>4642.691666666667</v>
      </c>
      <c r="J16" s="10">
        <f>AVERAGE(J4:J15)</f>
        <v>9.707155405251184</v>
      </c>
      <c r="K16" s="9">
        <v>93.8</v>
      </c>
      <c r="L16" s="9">
        <f>AVERAGE(L4:L15)</f>
        <v>118.96666666666664</v>
      </c>
      <c r="M16" s="10">
        <f>AVERAGE(M4:M15)</f>
        <v>26.76475581546556</v>
      </c>
      <c r="N16" s="9">
        <v>254.55</v>
      </c>
      <c r="O16" s="9">
        <f>AVERAGE(O4:O15)</f>
        <v>309.1000000000001</v>
      </c>
      <c r="P16" s="10">
        <f>AVERAGE(P4:P15)</f>
        <v>21.614709287608814</v>
      </c>
      <c r="Q16" s="9">
        <v>3116.808333333334</v>
      </c>
      <c r="R16" s="9">
        <f>AVERAGE(R4:R15)</f>
        <v>3538.508333333333</v>
      </c>
      <c r="S16" s="10">
        <f>AVERAGE(S4:S15)</f>
        <v>14.08143726011963</v>
      </c>
      <c r="T16" s="9">
        <v>2284.4</v>
      </c>
      <c r="U16" s="9">
        <f>AVERAGE(U4:U15)</f>
        <v>2407.8333333333335</v>
      </c>
      <c r="V16" s="10">
        <f>AVERAGE(V4:V15)</f>
        <v>5.3967849401575085</v>
      </c>
    </row>
    <row r="18" ht="15">
      <c r="C18" s="12"/>
    </row>
    <row r="19" spans="3:9" ht="15">
      <c r="C19" s="12"/>
      <c r="H19" s="3"/>
      <c r="I19" s="3"/>
    </row>
    <row r="20" spans="1:7" ht="15.75" customHeight="1">
      <c r="A20" s="13"/>
      <c r="B20" s="4"/>
      <c r="C20" s="12"/>
      <c r="D20" s="4"/>
      <c r="E20" s="4"/>
      <c r="F20" s="4"/>
      <c r="G20" s="4"/>
    </row>
    <row r="21" spans="1:7" ht="15">
      <c r="A21" s="13"/>
      <c r="B21" s="4"/>
      <c r="C21" s="12"/>
      <c r="D21" s="4"/>
      <c r="E21" s="4"/>
      <c r="F21" s="4"/>
      <c r="G21" s="4"/>
    </row>
    <row r="22" spans="1:7" ht="15">
      <c r="A22" s="13"/>
      <c r="B22" s="4"/>
      <c r="C22" s="12"/>
      <c r="D22" s="4"/>
      <c r="E22" s="4"/>
      <c r="F22" s="4"/>
      <c r="G22" s="4"/>
    </row>
    <row r="23" spans="1:7" ht="15">
      <c r="A23" s="13"/>
      <c r="B23" s="4"/>
      <c r="C23" s="12"/>
      <c r="D23" s="4"/>
      <c r="E23" s="4"/>
      <c r="F23" s="4"/>
      <c r="G23" s="4"/>
    </row>
    <row r="24" spans="1:7" ht="15">
      <c r="A24" s="13"/>
      <c r="B24" s="4"/>
      <c r="C24" s="12"/>
      <c r="D24" s="4"/>
      <c r="E24" s="4"/>
      <c r="F24" s="4"/>
      <c r="G24" s="4"/>
    </row>
    <row r="25" spans="1:7" ht="15">
      <c r="A25" s="13"/>
      <c r="B25" s="4"/>
      <c r="C25" s="4"/>
      <c r="D25" s="4"/>
      <c r="E25" s="4"/>
      <c r="F25" s="4"/>
      <c r="G25" s="4"/>
    </row>
    <row r="26" spans="1:7" ht="15">
      <c r="A26" s="13"/>
      <c r="B26" s="4"/>
      <c r="C26" s="4"/>
      <c r="D26" s="4"/>
      <c r="E26" s="4"/>
      <c r="F26" s="4"/>
      <c r="G26" s="4"/>
    </row>
    <row r="27" spans="1:7" ht="15">
      <c r="A27" s="13"/>
      <c r="B27" s="4"/>
      <c r="C27" s="4"/>
      <c r="D27" s="4"/>
      <c r="E27" s="4"/>
      <c r="F27" s="4"/>
      <c r="G27" s="4"/>
    </row>
    <row r="28" spans="1:7" ht="15">
      <c r="A28" s="13"/>
      <c r="B28" s="4"/>
      <c r="C28" s="4"/>
      <c r="D28" s="4"/>
      <c r="E28" s="4"/>
      <c r="F28" s="4"/>
      <c r="G28" s="4"/>
    </row>
    <row r="29" spans="1:7" ht="15">
      <c r="A29" s="13"/>
      <c r="B29" s="4"/>
      <c r="C29" s="4"/>
      <c r="D29" s="4"/>
      <c r="E29" s="4"/>
      <c r="F29" s="4"/>
      <c r="G29" s="4"/>
    </row>
    <row r="30" spans="1:7" ht="15">
      <c r="A30" s="13"/>
      <c r="B30" s="4"/>
      <c r="C30" s="4"/>
      <c r="D30" s="4"/>
      <c r="E30" s="4"/>
      <c r="F30" s="4"/>
      <c r="G30" s="4"/>
    </row>
    <row r="31" spans="1:7" ht="15">
      <c r="A31" s="13"/>
      <c r="B31" s="4"/>
      <c r="C31" s="4"/>
      <c r="D31" s="4"/>
      <c r="E31" s="4"/>
      <c r="F31" s="4"/>
      <c r="G31" s="4"/>
    </row>
    <row r="32" spans="1:7" ht="15">
      <c r="A32" s="13"/>
      <c r="B32" s="4"/>
      <c r="C32" s="4"/>
      <c r="D32" s="4"/>
      <c r="E32" s="4"/>
      <c r="F32" s="4"/>
      <c r="G32" s="4"/>
    </row>
  </sheetData>
  <mergeCells count="9">
    <mergeCell ref="A1:V1"/>
    <mergeCell ref="A2:A3"/>
    <mergeCell ref="H2:J2"/>
    <mergeCell ref="K2:M2"/>
    <mergeCell ref="N2:P2"/>
    <mergeCell ref="T2:V2"/>
    <mergeCell ref="B2:D2"/>
    <mergeCell ref="Q2:S2"/>
    <mergeCell ref="E2:G2"/>
  </mergeCells>
  <printOptions horizontalCentered="1" verticalCentered="1"/>
  <pageMargins left="0.19583333333333333" right="0.15625" top="0.9840277777777778" bottom="0.9840277777777778" header="0.5118055555555556" footer="0.5118055555555556"/>
  <pageSetup errors="NA" firstPageNumber="1" useFirstPageNumber="1"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V16"/>
  <sheetViews>
    <sheetView workbookViewId="0" topLeftCell="A1">
      <selection activeCell="A12" sqref="A12"/>
    </sheetView>
  </sheetViews>
  <sheetFormatPr defaultColWidth="9.00390625" defaultRowHeight="14.25"/>
  <cols>
    <col min="1" max="1" width="11.375" style="14" customWidth="1"/>
    <col min="2" max="3" width="5.50390625" style="4" bestFit="1" customWidth="1"/>
    <col min="4" max="4" width="6.375" style="4" bestFit="1" customWidth="1"/>
    <col min="5" max="6" width="5.50390625" style="4" bestFit="1" customWidth="1"/>
    <col min="7" max="7" width="6.375" style="4" bestFit="1" customWidth="1"/>
    <col min="8" max="9" width="5.50390625" style="4" bestFit="1" customWidth="1"/>
    <col min="10" max="10" width="6.375" style="4" bestFit="1" customWidth="1"/>
    <col min="11" max="12" width="5.50390625" style="4" bestFit="1" customWidth="1"/>
    <col min="13" max="13" width="6.375" style="4" bestFit="1" customWidth="1"/>
    <col min="14" max="15" width="5.50390625" style="4" bestFit="1" customWidth="1"/>
    <col min="16" max="16" width="6.375" style="4" bestFit="1" customWidth="1"/>
    <col min="17" max="18" width="5.50390625" style="4" bestFit="1" customWidth="1"/>
    <col min="19" max="19" width="6.375" style="4" bestFit="1" customWidth="1"/>
    <col min="20" max="21" width="5.50390625" style="4" bestFit="1" customWidth="1"/>
    <col min="22" max="22" width="6.375" style="4" bestFit="1" customWidth="1"/>
  </cols>
  <sheetData>
    <row r="1" spans="1:22" ht="38.25" customHeight="1">
      <c r="A1" s="24" t="s">
        <v>52</v>
      </c>
      <c r="B1" s="25"/>
      <c r="C1" s="25"/>
      <c r="D1" s="25"/>
      <c r="E1" s="25"/>
      <c r="F1" s="25"/>
      <c r="G1" s="25"/>
      <c r="H1" s="25"/>
      <c r="I1" s="25"/>
      <c r="J1" s="25"/>
      <c r="K1" s="25"/>
      <c r="L1" s="25"/>
      <c r="M1" s="25"/>
      <c r="N1" s="25"/>
      <c r="O1" s="25"/>
      <c r="P1" s="25"/>
      <c r="Q1" s="25"/>
      <c r="R1" s="25"/>
      <c r="S1" s="25"/>
      <c r="T1" s="25"/>
      <c r="U1" s="25"/>
      <c r="V1" s="26"/>
    </row>
    <row r="2" spans="1:22" ht="45" customHeight="1">
      <c r="A2" s="27" t="s">
        <v>60</v>
      </c>
      <c r="B2" s="29" t="s">
        <v>53</v>
      </c>
      <c r="C2" s="30"/>
      <c r="D2" s="31"/>
      <c r="E2" s="29" t="s">
        <v>54</v>
      </c>
      <c r="F2" s="30"/>
      <c r="G2" s="31"/>
      <c r="H2" s="29" t="s">
        <v>55</v>
      </c>
      <c r="I2" s="30"/>
      <c r="J2" s="31"/>
      <c r="K2" s="29" t="s">
        <v>56</v>
      </c>
      <c r="L2" s="30"/>
      <c r="M2" s="31"/>
      <c r="N2" s="29" t="s">
        <v>57</v>
      </c>
      <c r="O2" s="30"/>
      <c r="P2" s="31"/>
      <c r="Q2" s="29" t="s">
        <v>58</v>
      </c>
      <c r="R2" s="30"/>
      <c r="S2" s="31"/>
      <c r="T2" s="29" t="s">
        <v>59</v>
      </c>
      <c r="U2" s="30"/>
      <c r="V2" s="31"/>
    </row>
    <row r="3" spans="1:22" ht="22.5" customHeight="1">
      <c r="A3" s="28"/>
      <c r="B3" s="8">
        <v>2006</v>
      </c>
      <c r="C3" s="8">
        <v>2007</v>
      </c>
      <c r="D3" s="22" t="s">
        <v>74</v>
      </c>
      <c r="E3" s="8">
        <v>2006</v>
      </c>
      <c r="F3" s="8">
        <v>2007</v>
      </c>
      <c r="G3" s="22" t="s">
        <v>74</v>
      </c>
      <c r="H3" s="8">
        <v>2006</v>
      </c>
      <c r="I3" s="8">
        <v>2007</v>
      </c>
      <c r="J3" s="22" t="s">
        <v>74</v>
      </c>
      <c r="K3" s="8">
        <v>2006</v>
      </c>
      <c r="L3" s="8">
        <v>2007</v>
      </c>
      <c r="M3" s="22" t="s">
        <v>74</v>
      </c>
      <c r="N3" s="8">
        <v>2006</v>
      </c>
      <c r="O3" s="8">
        <v>2007</v>
      </c>
      <c r="P3" s="22" t="s">
        <v>74</v>
      </c>
      <c r="Q3" s="8">
        <v>2006</v>
      </c>
      <c r="R3" s="8">
        <v>2007</v>
      </c>
      <c r="S3" s="22" t="s">
        <v>74</v>
      </c>
      <c r="T3" s="8">
        <v>2006</v>
      </c>
      <c r="U3" s="8">
        <v>2007</v>
      </c>
      <c r="V3" s="22" t="s">
        <v>74</v>
      </c>
    </row>
    <row r="4" spans="1:22" ht="22.5" customHeight="1">
      <c r="A4" s="22" t="s">
        <v>61</v>
      </c>
      <c r="B4" s="15">
        <v>35342</v>
      </c>
      <c r="C4" s="15">
        <v>38233</v>
      </c>
      <c r="D4" s="10">
        <f aca="true" t="shared" si="0" ref="D4:D15">100*((C4/B4)-1)</f>
        <v>8.180069039669524</v>
      </c>
      <c r="E4" s="15">
        <v>37137</v>
      </c>
      <c r="F4" s="15">
        <v>42274</v>
      </c>
      <c r="G4" s="10">
        <f aca="true" t="shared" si="1" ref="G4:G15">100*((F4/E4)-1)</f>
        <v>13.83256590462343</v>
      </c>
      <c r="H4" s="15">
        <v>34058</v>
      </c>
      <c r="I4" s="15">
        <v>35345</v>
      </c>
      <c r="J4" s="10">
        <f aca="true" t="shared" si="2" ref="J4:J15">100*((I4/H4)-1)</f>
        <v>3.7788478477890575</v>
      </c>
      <c r="K4" s="15">
        <v>29424</v>
      </c>
      <c r="L4" s="15">
        <v>34796</v>
      </c>
      <c r="M4" s="10">
        <f aca="true" t="shared" si="3" ref="M4:M15">100*((L4/K4)-1)</f>
        <v>18.25720500271888</v>
      </c>
      <c r="N4" s="15">
        <v>23898</v>
      </c>
      <c r="O4" s="15">
        <v>28756</v>
      </c>
      <c r="P4" s="10">
        <f aca="true" t="shared" si="4" ref="P4:P15">100*((O4/N4)-1)</f>
        <v>20.328060925600468</v>
      </c>
      <c r="Q4" s="15">
        <v>39091</v>
      </c>
      <c r="R4" s="15">
        <v>44278</v>
      </c>
      <c r="S4" s="10">
        <f aca="true" t="shared" si="5" ref="S4:S15">100*((R4/Q4)-1)</f>
        <v>13.26903890921185</v>
      </c>
      <c r="T4" s="15">
        <v>20079</v>
      </c>
      <c r="U4" s="15">
        <v>19057</v>
      </c>
      <c r="V4" s="10">
        <f aca="true" t="shared" si="6" ref="V4:V15">100*((U4/T4)-1)</f>
        <v>-5.089894915085413</v>
      </c>
    </row>
    <row r="5" spans="1:22" ht="22.5" customHeight="1">
      <c r="A5" s="22" t="s">
        <v>62</v>
      </c>
      <c r="B5" s="15">
        <v>33785</v>
      </c>
      <c r="C5" s="15">
        <v>40239</v>
      </c>
      <c r="D5" s="10">
        <f t="shared" si="0"/>
        <v>19.103152286517687</v>
      </c>
      <c r="E5" s="15">
        <v>35837</v>
      </c>
      <c r="F5" s="15">
        <v>44887</v>
      </c>
      <c r="G5" s="10">
        <f t="shared" si="1"/>
        <v>25.25322990205654</v>
      </c>
      <c r="H5" s="15">
        <v>32319</v>
      </c>
      <c r="I5" s="15">
        <v>36916</v>
      </c>
      <c r="J5" s="10">
        <f t="shared" si="2"/>
        <v>14.22383118289552</v>
      </c>
      <c r="K5" s="15">
        <v>28940</v>
      </c>
      <c r="L5" s="15">
        <v>34137</v>
      </c>
      <c r="M5" s="10">
        <f t="shared" si="3"/>
        <v>17.95784381478922</v>
      </c>
      <c r="N5" s="15">
        <v>23417</v>
      </c>
      <c r="O5" s="15">
        <v>29038</v>
      </c>
      <c r="P5" s="10">
        <f t="shared" si="4"/>
        <v>24.003928769697236</v>
      </c>
      <c r="Q5" s="15">
        <v>37658</v>
      </c>
      <c r="R5" s="15">
        <v>47308</v>
      </c>
      <c r="S5" s="10">
        <f t="shared" si="5"/>
        <v>25.625365128259592</v>
      </c>
      <c r="T5" s="15">
        <v>20174</v>
      </c>
      <c r="U5" s="15">
        <v>23618</v>
      </c>
      <c r="V5" s="10">
        <f t="shared" si="6"/>
        <v>17.07147814018044</v>
      </c>
    </row>
    <row r="6" spans="1:22" ht="22.5" customHeight="1">
      <c r="A6" s="22" t="s">
        <v>63</v>
      </c>
      <c r="B6" s="15">
        <v>38810</v>
      </c>
      <c r="C6" s="15">
        <v>42536</v>
      </c>
      <c r="D6" s="10">
        <f t="shared" si="0"/>
        <v>9.600618397320272</v>
      </c>
      <c r="E6" s="15">
        <v>41727</v>
      </c>
      <c r="F6" s="15">
        <v>47102</v>
      </c>
      <c r="G6" s="10">
        <f t="shared" si="1"/>
        <v>12.881347808373466</v>
      </c>
      <c r="H6" s="15">
        <v>36725</v>
      </c>
      <c r="I6" s="15">
        <v>39273</v>
      </c>
      <c r="J6" s="10">
        <f t="shared" si="2"/>
        <v>6.938053097345143</v>
      </c>
      <c r="K6" s="15">
        <v>33776</v>
      </c>
      <c r="L6" s="15">
        <v>39946</v>
      </c>
      <c r="M6" s="10">
        <f t="shared" si="3"/>
        <v>18.267408810990048</v>
      </c>
      <c r="N6" s="15">
        <v>27661</v>
      </c>
      <c r="O6" s="15">
        <v>32636</v>
      </c>
      <c r="P6" s="10">
        <f t="shared" si="4"/>
        <v>17.985611510791365</v>
      </c>
      <c r="Q6" s="15">
        <v>43794</v>
      </c>
      <c r="R6" s="15">
        <v>49286</v>
      </c>
      <c r="S6" s="10">
        <f t="shared" si="5"/>
        <v>12.540530666301319</v>
      </c>
      <c r="T6" s="15">
        <v>19897</v>
      </c>
      <c r="U6" s="15">
        <v>22132</v>
      </c>
      <c r="V6" s="10">
        <f t="shared" si="6"/>
        <v>11.232849173242187</v>
      </c>
    </row>
    <row r="7" spans="1:22" ht="22.5" customHeight="1">
      <c r="A7" s="22" t="s">
        <v>64</v>
      </c>
      <c r="B7" s="15">
        <v>40789</v>
      </c>
      <c r="C7" s="15">
        <v>45657</v>
      </c>
      <c r="D7" s="10">
        <f t="shared" si="0"/>
        <v>11.934590208144357</v>
      </c>
      <c r="E7" s="15">
        <v>45012</v>
      </c>
      <c r="F7" s="15">
        <v>51455</v>
      </c>
      <c r="G7" s="10">
        <f t="shared" si="1"/>
        <v>14.31396072158535</v>
      </c>
      <c r="H7" s="15">
        <v>37770</v>
      </c>
      <c r="I7" s="15">
        <v>41512</v>
      </c>
      <c r="J7" s="10">
        <f t="shared" si="2"/>
        <v>9.907333862854117</v>
      </c>
      <c r="K7" s="15">
        <v>35200</v>
      </c>
      <c r="L7" s="15">
        <v>43455</v>
      </c>
      <c r="M7" s="10">
        <f t="shared" si="3"/>
        <v>23.451704545454554</v>
      </c>
      <c r="N7" s="15">
        <v>29303</v>
      </c>
      <c r="O7" s="15">
        <v>35865</v>
      </c>
      <c r="P7" s="10">
        <f t="shared" si="4"/>
        <v>22.3936115756066</v>
      </c>
      <c r="Q7" s="15">
        <v>47357</v>
      </c>
      <c r="R7" s="15">
        <v>53814</v>
      </c>
      <c r="S7" s="10">
        <f t="shared" si="5"/>
        <v>13.634731929809751</v>
      </c>
      <c r="T7" s="15">
        <v>20554</v>
      </c>
      <c r="U7" s="15">
        <v>22402</v>
      </c>
      <c r="V7" s="10">
        <f t="shared" si="6"/>
        <v>8.990950666536923</v>
      </c>
    </row>
    <row r="8" spans="1:22" ht="22.5" customHeight="1">
      <c r="A8" s="22" t="s">
        <v>65</v>
      </c>
      <c r="B8" s="15">
        <v>39255</v>
      </c>
      <c r="C8" s="15">
        <v>44462</v>
      </c>
      <c r="D8" s="10">
        <f t="shared" si="0"/>
        <v>13.264552286332943</v>
      </c>
      <c r="E8" s="15">
        <v>43569</v>
      </c>
      <c r="F8" s="15">
        <v>50328</v>
      </c>
      <c r="G8" s="10">
        <f t="shared" si="1"/>
        <v>15.513323693451774</v>
      </c>
      <c r="H8" s="15">
        <v>36172</v>
      </c>
      <c r="I8" s="15">
        <v>40269</v>
      </c>
      <c r="J8" s="10">
        <f t="shared" si="2"/>
        <v>11.326440340594935</v>
      </c>
      <c r="K8" s="15">
        <v>33816</v>
      </c>
      <c r="L8" s="15">
        <v>42282</v>
      </c>
      <c r="M8" s="10">
        <f t="shared" si="3"/>
        <v>25.035486160397436</v>
      </c>
      <c r="N8" s="15">
        <v>28467</v>
      </c>
      <c r="O8" s="15">
        <v>35457</v>
      </c>
      <c r="P8" s="10">
        <f t="shared" si="4"/>
        <v>24.554747602487083</v>
      </c>
      <c r="Q8" s="15">
        <v>45835</v>
      </c>
      <c r="R8" s="15">
        <v>52582</v>
      </c>
      <c r="S8" s="10">
        <f t="shared" si="5"/>
        <v>14.720191993018439</v>
      </c>
      <c r="T8" s="15">
        <v>20215</v>
      </c>
      <c r="U8" s="15">
        <v>22287</v>
      </c>
      <c r="V8" s="10">
        <f t="shared" si="6"/>
        <v>10.249814494187493</v>
      </c>
    </row>
    <row r="9" spans="1:22" ht="22.5" customHeight="1">
      <c r="A9" s="22" t="s">
        <v>66</v>
      </c>
      <c r="B9" s="15">
        <v>38307</v>
      </c>
      <c r="C9" s="15">
        <v>42938</v>
      </c>
      <c r="D9" s="10">
        <f t="shared" si="0"/>
        <v>12.089174302346839</v>
      </c>
      <c r="E9" s="15">
        <v>41731</v>
      </c>
      <c r="F9" s="15">
        <v>47245</v>
      </c>
      <c r="G9" s="10">
        <f t="shared" si="1"/>
        <v>13.213198821020345</v>
      </c>
      <c r="H9" s="15">
        <v>35859</v>
      </c>
      <c r="I9" s="15">
        <v>39860</v>
      </c>
      <c r="J9" s="10">
        <f t="shared" si="2"/>
        <v>11.157589447558491</v>
      </c>
      <c r="K9" s="15">
        <v>32162</v>
      </c>
      <c r="L9" s="15">
        <v>40063</v>
      </c>
      <c r="M9" s="10">
        <f t="shared" si="3"/>
        <v>24.56625831726882</v>
      </c>
      <c r="N9" s="15">
        <v>26603</v>
      </c>
      <c r="O9" s="15">
        <v>32621</v>
      </c>
      <c r="P9" s="10">
        <f t="shared" si="4"/>
        <v>22.621508852385077</v>
      </c>
      <c r="Q9" s="15">
        <v>43993</v>
      </c>
      <c r="R9" s="15">
        <v>49504</v>
      </c>
      <c r="S9" s="10">
        <f t="shared" si="5"/>
        <v>12.526992930693526</v>
      </c>
      <c r="T9" s="15">
        <v>18619</v>
      </c>
      <c r="U9" s="15">
        <v>20699</v>
      </c>
      <c r="V9" s="10">
        <f t="shared" si="6"/>
        <v>11.171384070035995</v>
      </c>
    </row>
    <row r="10" spans="1:22" ht="22.5" customHeight="1">
      <c r="A10" s="22" t="s">
        <v>67</v>
      </c>
      <c r="B10" s="15">
        <v>37067</v>
      </c>
      <c r="C10" s="15">
        <v>41989</v>
      </c>
      <c r="D10" s="10">
        <f t="shared" si="0"/>
        <v>13.278657566029084</v>
      </c>
      <c r="E10" s="15">
        <v>41136</v>
      </c>
      <c r="F10" s="15">
        <v>46612</v>
      </c>
      <c r="G10" s="10">
        <f t="shared" si="1"/>
        <v>13.3119408790354</v>
      </c>
      <c r="H10" s="15">
        <v>34158</v>
      </c>
      <c r="I10" s="15">
        <v>38684</v>
      </c>
      <c r="J10" s="10">
        <f t="shared" si="2"/>
        <v>13.25019029217167</v>
      </c>
      <c r="K10" s="15">
        <v>31958</v>
      </c>
      <c r="L10" s="15">
        <v>38335</v>
      </c>
      <c r="M10" s="10">
        <f t="shared" si="3"/>
        <v>19.954315038488012</v>
      </c>
      <c r="N10" s="15">
        <v>26482</v>
      </c>
      <c r="O10" s="15">
        <v>32567</v>
      </c>
      <c r="P10" s="10">
        <f t="shared" si="4"/>
        <v>22.97787176195152</v>
      </c>
      <c r="Q10" s="15">
        <v>43324</v>
      </c>
      <c r="R10" s="15">
        <v>48800</v>
      </c>
      <c r="S10" s="10">
        <f t="shared" si="5"/>
        <v>12.639645462099525</v>
      </c>
      <c r="T10" s="15">
        <v>18691</v>
      </c>
      <c r="U10" s="15">
        <v>20957</v>
      </c>
      <c r="V10" s="10">
        <f t="shared" si="6"/>
        <v>12.123481889679532</v>
      </c>
    </row>
    <row r="11" spans="1:22" ht="22.5" customHeight="1">
      <c r="A11" s="22" t="s">
        <v>68</v>
      </c>
      <c r="B11" s="15">
        <v>38716</v>
      </c>
      <c r="C11" s="15">
        <v>43112</v>
      </c>
      <c r="D11" s="10">
        <f t="shared" si="0"/>
        <v>11.354478768467825</v>
      </c>
      <c r="E11" s="15">
        <v>43120</v>
      </c>
      <c r="F11" s="15">
        <v>47857</v>
      </c>
      <c r="G11" s="10">
        <f t="shared" si="1"/>
        <v>10.985621521335798</v>
      </c>
      <c r="H11" s="15">
        <v>35567</v>
      </c>
      <c r="I11" s="15">
        <v>39721</v>
      </c>
      <c r="J11" s="10">
        <f t="shared" si="2"/>
        <v>11.679365704163969</v>
      </c>
      <c r="K11" s="15">
        <v>33305</v>
      </c>
      <c r="L11" s="15">
        <v>41761</v>
      </c>
      <c r="M11" s="10">
        <f t="shared" si="3"/>
        <v>25.389581143972386</v>
      </c>
      <c r="N11" s="15">
        <v>27645</v>
      </c>
      <c r="O11" s="15">
        <v>33834</v>
      </c>
      <c r="P11" s="10">
        <f t="shared" si="4"/>
        <v>22.387411828540426</v>
      </c>
      <c r="Q11" s="15">
        <v>45435</v>
      </c>
      <c r="R11" s="15">
        <v>50046</v>
      </c>
      <c r="S11" s="10">
        <f t="shared" si="5"/>
        <v>10.148563882469453</v>
      </c>
      <c r="T11" s="15">
        <v>19379</v>
      </c>
      <c r="U11" s="15">
        <v>21485</v>
      </c>
      <c r="V11" s="10">
        <f t="shared" si="6"/>
        <v>10.867433820114547</v>
      </c>
    </row>
    <row r="12" spans="1:22" ht="22.5" customHeight="1">
      <c r="A12" s="22" t="s">
        <v>69</v>
      </c>
      <c r="B12" s="15">
        <v>40870</v>
      </c>
      <c r="C12" s="15">
        <v>44646</v>
      </c>
      <c r="D12" s="10">
        <f t="shared" si="0"/>
        <v>9.239050648397363</v>
      </c>
      <c r="E12" s="15">
        <v>45379</v>
      </c>
      <c r="F12" s="15">
        <v>49590</v>
      </c>
      <c r="G12" s="10">
        <f t="shared" si="1"/>
        <v>9.279622732982219</v>
      </c>
      <c r="H12" s="15">
        <v>37647</v>
      </c>
      <c r="I12" s="15">
        <v>41112</v>
      </c>
      <c r="J12" s="10">
        <f t="shared" si="2"/>
        <v>9.203920631125984</v>
      </c>
      <c r="K12" s="15">
        <v>35306</v>
      </c>
      <c r="L12" s="15">
        <v>44464</v>
      </c>
      <c r="M12" s="10">
        <f t="shared" si="3"/>
        <v>25.938933892256276</v>
      </c>
      <c r="N12" s="15">
        <v>29215</v>
      </c>
      <c r="O12" s="15">
        <v>35730</v>
      </c>
      <c r="P12" s="10">
        <f t="shared" si="4"/>
        <v>22.300188259455766</v>
      </c>
      <c r="Q12" s="15">
        <v>47791</v>
      </c>
      <c r="R12" s="15">
        <v>51737</v>
      </c>
      <c r="S12" s="10">
        <f t="shared" si="5"/>
        <v>8.256784750266789</v>
      </c>
      <c r="T12" s="15">
        <v>20542</v>
      </c>
      <c r="U12" s="15">
        <v>22312</v>
      </c>
      <c r="V12" s="10">
        <f t="shared" si="6"/>
        <v>8.616493038652507</v>
      </c>
    </row>
    <row r="13" spans="1:22" ht="22.5" customHeight="1">
      <c r="A13" s="22" t="s">
        <v>70</v>
      </c>
      <c r="B13" s="15">
        <v>40342</v>
      </c>
      <c r="C13" s="15">
        <v>45037</v>
      </c>
      <c r="D13" s="10">
        <f t="shared" si="0"/>
        <v>11.637995141539825</v>
      </c>
      <c r="E13" s="15">
        <v>45265</v>
      </c>
      <c r="F13" s="15">
        <v>50969</v>
      </c>
      <c r="G13" s="10">
        <f t="shared" si="1"/>
        <v>12.601347619573634</v>
      </c>
      <c r="H13" s="15">
        <v>36824</v>
      </c>
      <c r="I13" s="15">
        <v>40797</v>
      </c>
      <c r="J13" s="10">
        <f t="shared" si="2"/>
        <v>10.789159243971325</v>
      </c>
      <c r="K13" s="15">
        <v>34485</v>
      </c>
      <c r="L13" s="15">
        <v>44762</v>
      </c>
      <c r="M13" s="10">
        <f t="shared" si="3"/>
        <v>29.801362911410756</v>
      </c>
      <c r="N13" s="15">
        <v>29135</v>
      </c>
      <c r="O13" s="15">
        <v>36772</v>
      </c>
      <c r="P13" s="10">
        <f t="shared" si="4"/>
        <v>26.21245924146216</v>
      </c>
      <c r="Q13" s="15">
        <v>47699</v>
      </c>
      <c r="R13" s="15">
        <v>53218</v>
      </c>
      <c r="S13" s="10">
        <f t="shared" si="5"/>
        <v>11.570473175538275</v>
      </c>
      <c r="T13" s="15">
        <v>20717</v>
      </c>
      <c r="U13" s="15">
        <v>22738</v>
      </c>
      <c r="V13" s="10">
        <f t="shared" si="6"/>
        <v>9.755273446927637</v>
      </c>
    </row>
    <row r="14" spans="1:22" ht="22.5" customHeight="1">
      <c r="A14" s="22" t="s">
        <v>71</v>
      </c>
      <c r="B14" s="15">
        <v>39486</v>
      </c>
      <c r="C14" s="15">
        <v>44238</v>
      </c>
      <c r="D14" s="10">
        <f t="shared" si="0"/>
        <v>12.034645190700498</v>
      </c>
      <c r="E14" s="15">
        <v>43906</v>
      </c>
      <c r="F14" s="15">
        <v>49631</v>
      </c>
      <c r="G14" s="10">
        <f t="shared" si="1"/>
        <v>13.039220152143205</v>
      </c>
      <c r="H14" s="15">
        <v>36327</v>
      </c>
      <c r="I14" s="15">
        <v>40382</v>
      </c>
      <c r="J14" s="10">
        <f t="shared" si="2"/>
        <v>11.162496214936546</v>
      </c>
      <c r="K14" s="15">
        <v>34464</v>
      </c>
      <c r="L14" s="15">
        <v>46918</v>
      </c>
      <c r="M14" s="10">
        <f t="shared" si="3"/>
        <v>36.136258124419676</v>
      </c>
      <c r="N14" s="15">
        <v>28531</v>
      </c>
      <c r="O14" s="15">
        <v>34624</v>
      </c>
      <c r="P14" s="10">
        <f t="shared" si="4"/>
        <v>21.355718341453155</v>
      </c>
      <c r="Q14" s="15">
        <v>46194</v>
      </c>
      <c r="R14" s="15">
        <v>51615</v>
      </c>
      <c r="S14" s="10">
        <f t="shared" si="5"/>
        <v>11.735290297441225</v>
      </c>
      <c r="T14" s="15">
        <v>19428</v>
      </c>
      <c r="U14" s="15">
        <v>21503</v>
      </c>
      <c r="V14" s="10">
        <f t="shared" si="6"/>
        <v>10.680461190035007</v>
      </c>
    </row>
    <row r="15" spans="1:22" ht="22.5" customHeight="1">
      <c r="A15" s="22" t="s">
        <v>72</v>
      </c>
      <c r="B15" s="15">
        <v>39375</v>
      </c>
      <c r="C15" s="15">
        <v>42840</v>
      </c>
      <c r="D15" s="10">
        <f t="shared" si="0"/>
        <v>8.800000000000008</v>
      </c>
      <c r="E15" s="15">
        <v>43750</v>
      </c>
      <c r="F15" s="15">
        <v>47590</v>
      </c>
      <c r="G15" s="10">
        <f t="shared" si="1"/>
        <v>8.777142857142861</v>
      </c>
      <c r="H15" s="15">
        <v>36248</v>
      </c>
      <c r="I15" s="15">
        <v>39444</v>
      </c>
      <c r="J15" s="10">
        <f t="shared" si="2"/>
        <v>8.817038181416903</v>
      </c>
      <c r="K15" s="15">
        <v>34631</v>
      </c>
      <c r="L15" s="15">
        <v>46149</v>
      </c>
      <c r="M15" s="10">
        <f t="shared" si="3"/>
        <v>33.259218619156236</v>
      </c>
      <c r="N15" s="15">
        <v>28469</v>
      </c>
      <c r="O15" s="15">
        <v>33397</v>
      </c>
      <c r="P15" s="10">
        <f t="shared" si="4"/>
        <v>17.31005655274158</v>
      </c>
      <c r="Q15" s="15">
        <v>46013</v>
      </c>
      <c r="R15" s="15">
        <v>49422</v>
      </c>
      <c r="S15" s="10">
        <f t="shared" si="5"/>
        <v>7.408775780757604</v>
      </c>
      <c r="T15" s="15">
        <v>19136</v>
      </c>
      <c r="U15" s="15">
        <v>20833</v>
      </c>
      <c r="V15" s="10">
        <f t="shared" si="6"/>
        <v>8.868102006688972</v>
      </c>
    </row>
    <row r="16" spans="1:22" ht="22.5" customHeight="1">
      <c r="A16" s="22" t="s">
        <v>73</v>
      </c>
      <c r="B16" s="15">
        <v>38536</v>
      </c>
      <c r="C16" s="15">
        <f aca="true" t="shared" si="7" ref="C16:S16">AVERAGE(C4:C15)</f>
        <v>42993.916666666664</v>
      </c>
      <c r="D16" s="10">
        <f t="shared" si="7"/>
        <v>11.709748652955518</v>
      </c>
      <c r="E16" s="15">
        <f t="shared" si="7"/>
        <v>42297.416666666664</v>
      </c>
      <c r="F16" s="15">
        <f t="shared" si="7"/>
        <v>47961.666666666664</v>
      </c>
      <c r="G16" s="10">
        <f t="shared" si="7"/>
        <v>13.583543551110333</v>
      </c>
      <c r="H16" s="15">
        <f t="shared" si="7"/>
        <v>35806.166666666664</v>
      </c>
      <c r="I16" s="15">
        <f t="shared" si="7"/>
        <v>39442.916666666664</v>
      </c>
      <c r="J16" s="10">
        <f t="shared" si="7"/>
        <v>10.186188837235306</v>
      </c>
      <c r="K16" s="15">
        <f t="shared" si="7"/>
        <v>33122.25</v>
      </c>
      <c r="L16" s="15">
        <f t="shared" si="7"/>
        <v>41422.333333333336</v>
      </c>
      <c r="M16" s="10">
        <f t="shared" si="7"/>
        <v>24.834631365110194</v>
      </c>
      <c r="N16" s="15">
        <f t="shared" si="7"/>
        <v>27402.166666666668</v>
      </c>
      <c r="O16" s="15">
        <f t="shared" si="7"/>
        <v>33441.416666666664</v>
      </c>
      <c r="P16" s="10">
        <f t="shared" si="7"/>
        <v>22.03593126851437</v>
      </c>
      <c r="Q16" s="15">
        <f t="shared" si="7"/>
        <v>44515.333333333336</v>
      </c>
      <c r="R16" s="15">
        <f t="shared" si="7"/>
        <v>50134.166666666664</v>
      </c>
      <c r="S16" s="10">
        <f t="shared" si="7"/>
        <v>12.839698742155612</v>
      </c>
      <c r="T16" s="15">
        <v>19783</v>
      </c>
      <c r="U16" s="15">
        <f>AVERAGE(U4:U15)</f>
        <v>21668.583333333332</v>
      </c>
      <c r="V16" s="10">
        <f>AVERAGE(V4:V15)</f>
        <v>9.544818918432984</v>
      </c>
    </row>
  </sheetData>
  <mergeCells count="9">
    <mergeCell ref="A1:V1"/>
    <mergeCell ref="A2:A3"/>
    <mergeCell ref="N2:P2"/>
    <mergeCell ref="B2:D2"/>
    <mergeCell ref="H2:J2"/>
    <mergeCell ref="T2:V2"/>
    <mergeCell ref="K2:M2"/>
    <mergeCell ref="Q2:S2"/>
    <mergeCell ref="E2:G2"/>
  </mergeCells>
  <printOptions horizontalCentered="1" verticalCentered="1"/>
  <pageMargins left="0.3541666666666667" right="0.3541666666666667" top="0.9840277777777778" bottom="0.9840277777777778" header="0.5118055555555556" footer="0.5118055555555556"/>
  <pageSetup errors="NA" firstPageNumber="1" useFirstPageNumber="1"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V38"/>
  <sheetViews>
    <sheetView tabSelected="1" workbookViewId="0" topLeftCell="A10">
      <selection activeCell="V15" sqref="V15"/>
    </sheetView>
  </sheetViews>
  <sheetFormatPr defaultColWidth="9.00390625" defaultRowHeight="14.25"/>
  <cols>
    <col min="1" max="1" width="10.50390625" style="16" customWidth="1"/>
    <col min="2" max="16" width="5.50390625" style="16" customWidth="1"/>
    <col min="18" max="29" width="6.625" style="0" customWidth="1"/>
  </cols>
  <sheetData>
    <row r="1" spans="1:16" ht="21.75" customHeight="1">
      <c r="A1" s="27" t="s">
        <v>60</v>
      </c>
      <c r="B1" s="33" t="s">
        <v>75</v>
      </c>
      <c r="C1" s="33"/>
      <c r="D1" s="33"/>
      <c r="E1" s="33"/>
      <c r="F1" s="33"/>
      <c r="G1" s="33"/>
      <c r="H1" s="33"/>
      <c r="I1" s="33"/>
      <c r="J1" s="33"/>
      <c r="K1" s="33"/>
      <c r="L1" s="33"/>
      <c r="M1" s="33"/>
      <c r="N1" s="33"/>
      <c r="O1" s="33"/>
      <c r="P1" s="33"/>
    </row>
    <row r="2" spans="1:16" ht="19.5" customHeight="1">
      <c r="A2" s="34"/>
      <c r="B2" s="32" t="s">
        <v>252</v>
      </c>
      <c r="C2" s="33"/>
      <c r="D2" s="33"/>
      <c r="E2" s="32" t="s">
        <v>253</v>
      </c>
      <c r="F2" s="33"/>
      <c r="G2" s="33"/>
      <c r="H2" s="32" t="s">
        <v>254</v>
      </c>
      <c r="I2" s="33"/>
      <c r="J2" s="33"/>
      <c r="K2" s="33" t="s">
        <v>255</v>
      </c>
      <c r="L2" s="33"/>
      <c r="M2" s="33"/>
      <c r="N2" s="33" t="s">
        <v>256</v>
      </c>
      <c r="O2" s="33"/>
      <c r="P2" s="33"/>
    </row>
    <row r="3" spans="1:16" ht="19.5" customHeight="1">
      <c r="A3" s="28"/>
      <c r="B3" s="8">
        <v>2006</v>
      </c>
      <c r="C3" s="8">
        <v>2007</v>
      </c>
      <c r="D3" s="23" t="s">
        <v>74</v>
      </c>
      <c r="E3" s="8">
        <v>2006</v>
      </c>
      <c r="F3" s="8">
        <v>2007</v>
      </c>
      <c r="G3" s="23" t="s">
        <v>74</v>
      </c>
      <c r="H3" s="8">
        <v>2006</v>
      </c>
      <c r="I3" s="8">
        <v>2007</v>
      </c>
      <c r="J3" s="23" t="s">
        <v>74</v>
      </c>
      <c r="K3" s="8">
        <v>2006</v>
      </c>
      <c r="L3" s="8">
        <v>2007</v>
      </c>
      <c r="M3" s="23" t="s">
        <v>74</v>
      </c>
      <c r="N3" s="8">
        <v>2006</v>
      </c>
      <c r="O3" s="8">
        <v>2007</v>
      </c>
      <c r="P3" s="23" t="s">
        <v>74</v>
      </c>
    </row>
    <row r="4" spans="1:16" ht="19.5" customHeight="1">
      <c r="A4" s="22" t="s">
        <v>61</v>
      </c>
      <c r="B4" s="10">
        <v>71.23</v>
      </c>
      <c r="C4" s="10">
        <v>67.92</v>
      </c>
      <c r="D4" s="10">
        <f aca="true" t="shared" si="0" ref="D4:D15">C4-B4</f>
        <v>-3.3100000000000023</v>
      </c>
      <c r="E4" s="10">
        <v>10.14</v>
      </c>
      <c r="F4" s="10">
        <v>10</v>
      </c>
      <c r="G4" s="10">
        <f aca="true" t="shared" si="1" ref="G4:G15">F4-E4</f>
        <v>-0.14000000000000057</v>
      </c>
      <c r="H4" s="10">
        <v>9.24</v>
      </c>
      <c r="I4" s="10">
        <v>8.86</v>
      </c>
      <c r="J4" s="10">
        <f aca="true" t="shared" si="2" ref="J4:J15">I4-H4</f>
        <v>-0.3800000000000008</v>
      </c>
      <c r="K4" s="10">
        <v>4.36</v>
      </c>
      <c r="L4" s="10">
        <v>5.4</v>
      </c>
      <c r="M4" s="10">
        <f aca="true" t="shared" si="3" ref="M4:M15">L4-K4</f>
        <v>1.04</v>
      </c>
      <c r="N4" s="10">
        <v>5.04</v>
      </c>
      <c r="O4" s="10">
        <v>7.81</v>
      </c>
      <c r="P4" s="10">
        <f aca="true" t="shared" si="4" ref="P4:P15">O4-N4</f>
        <v>2.7699999999999996</v>
      </c>
    </row>
    <row r="5" spans="1:16" ht="19.5" customHeight="1">
      <c r="A5" s="22" t="s">
        <v>62</v>
      </c>
      <c r="B5" s="10">
        <v>69.9</v>
      </c>
      <c r="C5" s="10">
        <v>74.24</v>
      </c>
      <c r="D5" s="10">
        <f t="shared" si="0"/>
        <v>4.339999999999989</v>
      </c>
      <c r="E5" s="10">
        <v>11.09</v>
      </c>
      <c r="F5" s="10">
        <v>8.85</v>
      </c>
      <c r="G5" s="10">
        <f t="shared" si="1"/>
        <v>-2.24</v>
      </c>
      <c r="H5" s="10">
        <v>9.97</v>
      </c>
      <c r="I5" s="10">
        <v>8.03</v>
      </c>
      <c r="J5" s="10">
        <f t="shared" si="2"/>
        <v>-1.9400000000000013</v>
      </c>
      <c r="K5" s="10">
        <v>3.83</v>
      </c>
      <c r="L5" s="10">
        <v>4.2</v>
      </c>
      <c r="M5" s="10">
        <f t="shared" si="3"/>
        <v>0.3700000000000001</v>
      </c>
      <c r="N5" s="10">
        <v>5.2</v>
      </c>
      <c r="O5" s="10">
        <v>4.68</v>
      </c>
      <c r="P5" s="10">
        <f t="shared" si="4"/>
        <v>-0.5200000000000005</v>
      </c>
    </row>
    <row r="6" spans="1:16" ht="19.5" customHeight="1">
      <c r="A6" s="22" t="s">
        <v>63</v>
      </c>
      <c r="B6" s="10">
        <v>67.52</v>
      </c>
      <c r="C6" s="10">
        <v>68.03</v>
      </c>
      <c r="D6" s="10">
        <f t="shared" si="0"/>
        <v>0.5100000000000051</v>
      </c>
      <c r="E6" s="10">
        <v>11.28</v>
      </c>
      <c r="F6" s="10">
        <v>10.33</v>
      </c>
      <c r="G6" s="10">
        <f t="shared" si="1"/>
        <v>-0.9499999999999993</v>
      </c>
      <c r="H6" s="10">
        <v>10.04</v>
      </c>
      <c r="I6" s="10">
        <v>9.25</v>
      </c>
      <c r="J6" s="10">
        <f t="shared" si="2"/>
        <v>-0.7899999999999991</v>
      </c>
      <c r="K6" s="10">
        <v>4.56</v>
      </c>
      <c r="L6" s="10">
        <v>4.82</v>
      </c>
      <c r="M6" s="10">
        <f t="shared" si="3"/>
        <v>0.2600000000000007</v>
      </c>
      <c r="N6" s="10">
        <v>6.6</v>
      </c>
      <c r="O6" s="10">
        <v>7.57</v>
      </c>
      <c r="P6" s="10">
        <f t="shared" si="4"/>
        <v>0.9700000000000006</v>
      </c>
    </row>
    <row r="7" spans="1:16" ht="19.5" customHeight="1">
      <c r="A7" s="22" t="s">
        <v>64</v>
      </c>
      <c r="B7" s="10">
        <v>67.2</v>
      </c>
      <c r="C7" s="10">
        <v>67.7</v>
      </c>
      <c r="D7" s="10">
        <f t="shared" si="0"/>
        <v>0.5</v>
      </c>
      <c r="E7" s="10">
        <v>11.2</v>
      </c>
      <c r="F7" s="10">
        <v>10.27</v>
      </c>
      <c r="G7" s="10">
        <f t="shared" si="1"/>
        <v>-0.9299999999999997</v>
      </c>
      <c r="H7" s="10">
        <v>10.01</v>
      </c>
      <c r="I7" s="10">
        <v>8.94</v>
      </c>
      <c r="J7" s="10">
        <f t="shared" si="2"/>
        <v>-1.0700000000000003</v>
      </c>
      <c r="K7" s="10">
        <v>4.89</v>
      </c>
      <c r="L7" s="10">
        <v>4.96</v>
      </c>
      <c r="M7" s="10">
        <f t="shared" si="3"/>
        <v>0.07000000000000028</v>
      </c>
      <c r="N7" s="10">
        <v>6.7</v>
      </c>
      <c r="O7" s="10">
        <v>8.13</v>
      </c>
      <c r="P7" s="10">
        <f t="shared" si="4"/>
        <v>1.4300000000000006</v>
      </c>
    </row>
    <row r="8" spans="1:16" ht="19.5" customHeight="1">
      <c r="A8" s="22" t="s">
        <v>65</v>
      </c>
      <c r="B8" s="10">
        <v>68.34</v>
      </c>
      <c r="C8" s="10">
        <v>69.54</v>
      </c>
      <c r="D8" s="10">
        <f t="shared" si="0"/>
        <v>1.2000000000000028</v>
      </c>
      <c r="E8" s="10">
        <v>10.77</v>
      </c>
      <c r="F8" s="10">
        <v>9.84</v>
      </c>
      <c r="G8" s="10">
        <f t="shared" si="1"/>
        <v>-0.9299999999999997</v>
      </c>
      <c r="H8" s="10">
        <v>9.66</v>
      </c>
      <c r="I8" s="10">
        <v>8.55</v>
      </c>
      <c r="J8" s="10">
        <f t="shared" si="2"/>
        <v>-1.1099999999999994</v>
      </c>
      <c r="K8" s="10">
        <v>4.56</v>
      </c>
      <c r="L8" s="10">
        <v>4.41</v>
      </c>
      <c r="M8" s="10">
        <f t="shared" si="3"/>
        <v>-0.14999999999999947</v>
      </c>
      <c r="N8" s="10">
        <v>6.68</v>
      </c>
      <c r="O8" s="10">
        <v>7.66</v>
      </c>
      <c r="P8" s="10">
        <f t="shared" si="4"/>
        <v>0.9800000000000004</v>
      </c>
    </row>
    <row r="9" spans="1:22" ht="19.5" customHeight="1">
      <c r="A9" s="22" t="s">
        <v>66</v>
      </c>
      <c r="B9" s="10">
        <v>68</v>
      </c>
      <c r="C9" s="10">
        <v>68.87</v>
      </c>
      <c r="D9" s="10">
        <f t="shared" si="0"/>
        <v>0.8700000000000045</v>
      </c>
      <c r="E9" s="10">
        <v>10.67</v>
      </c>
      <c r="F9" s="10">
        <v>9.78</v>
      </c>
      <c r="G9" s="10">
        <f t="shared" si="1"/>
        <v>-0.8900000000000006</v>
      </c>
      <c r="H9" s="10">
        <v>9.56</v>
      </c>
      <c r="I9" s="10">
        <v>8.43</v>
      </c>
      <c r="J9" s="10">
        <f t="shared" si="2"/>
        <v>-1.1300000000000008</v>
      </c>
      <c r="K9" s="10">
        <v>4.93</v>
      </c>
      <c r="L9" s="10">
        <v>4.9</v>
      </c>
      <c r="M9" s="10">
        <f t="shared" si="3"/>
        <v>-0.02999999999999936</v>
      </c>
      <c r="N9" s="10">
        <v>6.83</v>
      </c>
      <c r="O9" s="10">
        <v>8.02</v>
      </c>
      <c r="P9" s="10">
        <f t="shared" si="4"/>
        <v>1.1899999999999995</v>
      </c>
      <c r="R9" s="17"/>
      <c r="S9" s="17"/>
      <c r="T9" s="17"/>
      <c r="U9" s="17"/>
      <c r="V9" s="17"/>
    </row>
    <row r="10" spans="1:16" ht="19.5" customHeight="1">
      <c r="A10" s="22" t="s">
        <v>67</v>
      </c>
      <c r="B10" s="10">
        <v>67.24</v>
      </c>
      <c r="C10" s="10">
        <v>68.54</v>
      </c>
      <c r="D10" s="10">
        <f t="shared" si="0"/>
        <v>1.3000000000000114</v>
      </c>
      <c r="E10" s="10">
        <v>10.95</v>
      </c>
      <c r="F10" s="10">
        <v>9.89</v>
      </c>
      <c r="G10" s="10">
        <f t="shared" si="1"/>
        <v>-1.0599999999999987</v>
      </c>
      <c r="H10" s="10">
        <v>9.6</v>
      </c>
      <c r="I10" s="10">
        <v>8.46</v>
      </c>
      <c r="J10" s="10">
        <f t="shared" si="2"/>
        <v>-1.1399999999999988</v>
      </c>
      <c r="K10" s="10">
        <v>4.99</v>
      </c>
      <c r="L10" s="10">
        <v>4.93</v>
      </c>
      <c r="M10" s="10">
        <f t="shared" si="3"/>
        <v>-0.0600000000000005</v>
      </c>
      <c r="N10" s="10">
        <v>7.23</v>
      </c>
      <c r="O10" s="10">
        <v>8.17</v>
      </c>
      <c r="P10" s="10">
        <f t="shared" si="4"/>
        <v>0.9399999999999995</v>
      </c>
    </row>
    <row r="11" spans="1:16" ht="19.5" customHeight="1">
      <c r="A11" s="22" t="s">
        <v>68</v>
      </c>
      <c r="B11" s="10">
        <v>67.42</v>
      </c>
      <c r="C11" s="10">
        <v>68.61</v>
      </c>
      <c r="D11" s="10">
        <f t="shared" si="0"/>
        <v>1.1899999999999977</v>
      </c>
      <c r="E11" s="10">
        <v>10.7</v>
      </c>
      <c r="F11" s="10">
        <v>9.67</v>
      </c>
      <c r="G11" s="10">
        <f t="shared" si="1"/>
        <v>-1.0299999999999994</v>
      </c>
      <c r="H11" s="10">
        <v>9.46</v>
      </c>
      <c r="I11" s="10">
        <v>8.26</v>
      </c>
      <c r="J11" s="10">
        <f t="shared" si="2"/>
        <v>-1.200000000000001</v>
      </c>
      <c r="K11" s="10">
        <v>5.11</v>
      </c>
      <c r="L11" s="10">
        <v>4.99</v>
      </c>
      <c r="M11" s="10">
        <f t="shared" si="3"/>
        <v>-0.1200000000000001</v>
      </c>
      <c r="N11" s="10">
        <v>7.31</v>
      </c>
      <c r="O11" s="10">
        <v>8.47</v>
      </c>
      <c r="P11" s="10">
        <f t="shared" si="4"/>
        <v>1.160000000000001</v>
      </c>
    </row>
    <row r="12" spans="1:16" ht="19.5" customHeight="1">
      <c r="A12" s="22" t="s">
        <v>69</v>
      </c>
      <c r="B12" s="10">
        <v>67.39</v>
      </c>
      <c r="C12" s="10">
        <v>68.51</v>
      </c>
      <c r="D12" s="10">
        <f t="shared" si="0"/>
        <v>1.1200000000000045</v>
      </c>
      <c r="E12" s="10">
        <v>10.6</v>
      </c>
      <c r="F12" s="10">
        <v>9.61</v>
      </c>
      <c r="G12" s="10">
        <f t="shared" si="1"/>
        <v>-0.9900000000000002</v>
      </c>
      <c r="H12" s="10">
        <v>9.44</v>
      </c>
      <c r="I12" s="10">
        <v>8.29</v>
      </c>
      <c r="J12" s="10">
        <f t="shared" si="2"/>
        <v>-1.1500000000000004</v>
      </c>
      <c r="K12" s="10">
        <v>5.15</v>
      </c>
      <c r="L12" s="10">
        <v>5.03</v>
      </c>
      <c r="M12" s="10">
        <f t="shared" si="3"/>
        <v>-0.1200000000000001</v>
      </c>
      <c r="N12" s="10">
        <v>7.42</v>
      </c>
      <c r="O12" s="10">
        <v>8.57</v>
      </c>
      <c r="P12" s="10">
        <f t="shared" si="4"/>
        <v>1.1500000000000004</v>
      </c>
    </row>
    <row r="13" spans="1:16" ht="19.5" customHeight="1">
      <c r="A13" s="22" t="s">
        <v>70</v>
      </c>
      <c r="B13" s="10">
        <v>68.44</v>
      </c>
      <c r="C13" s="10">
        <v>69.77</v>
      </c>
      <c r="D13" s="10">
        <f t="shared" si="0"/>
        <v>1.3299999999999983</v>
      </c>
      <c r="E13" s="10">
        <v>10.39</v>
      </c>
      <c r="F13" s="10">
        <v>9.27</v>
      </c>
      <c r="G13" s="10">
        <f t="shared" si="1"/>
        <v>-1.120000000000001</v>
      </c>
      <c r="H13" s="10">
        <v>9.19</v>
      </c>
      <c r="I13" s="10">
        <v>8.1</v>
      </c>
      <c r="J13" s="10">
        <f t="shared" si="2"/>
        <v>-1.0899999999999999</v>
      </c>
      <c r="K13" s="10">
        <v>4.66</v>
      </c>
      <c r="L13" s="10">
        <v>4.6</v>
      </c>
      <c r="M13" s="10">
        <f t="shared" si="3"/>
        <v>-0.0600000000000005</v>
      </c>
      <c r="N13" s="10">
        <v>7.32</v>
      </c>
      <c r="O13" s="10">
        <v>8.27</v>
      </c>
      <c r="P13" s="10">
        <f t="shared" si="4"/>
        <v>0.9499999999999993</v>
      </c>
    </row>
    <row r="14" spans="1:16" ht="19.5" customHeight="1">
      <c r="A14" s="22" t="s">
        <v>71</v>
      </c>
      <c r="B14" s="10">
        <v>67.18</v>
      </c>
      <c r="C14" s="10">
        <v>68.92</v>
      </c>
      <c r="D14" s="10">
        <f t="shared" si="0"/>
        <v>1.7399999999999949</v>
      </c>
      <c r="E14" s="10">
        <v>10.58</v>
      </c>
      <c r="F14" s="10">
        <v>9.4</v>
      </c>
      <c r="G14" s="10">
        <f t="shared" si="1"/>
        <v>-1.1799999999999997</v>
      </c>
      <c r="H14" s="10">
        <v>9.24</v>
      </c>
      <c r="I14" s="10">
        <v>8.07</v>
      </c>
      <c r="J14" s="10">
        <f t="shared" si="2"/>
        <v>-1.17</v>
      </c>
      <c r="K14" s="10">
        <v>5.12</v>
      </c>
      <c r="L14" s="10">
        <v>4.89</v>
      </c>
      <c r="M14" s="10">
        <f t="shared" si="3"/>
        <v>-0.23000000000000043</v>
      </c>
      <c r="N14" s="10">
        <v>7.87</v>
      </c>
      <c r="O14" s="10">
        <v>8.72</v>
      </c>
      <c r="P14" s="10">
        <f t="shared" si="4"/>
        <v>0.8500000000000005</v>
      </c>
    </row>
    <row r="15" spans="1:16" ht="19.5" customHeight="1">
      <c r="A15" s="22" t="s">
        <v>72</v>
      </c>
      <c r="B15" s="10">
        <v>67.49</v>
      </c>
      <c r="C15" s="10">
        <v>69.52</v>
      </c>
      <c r="D15" s="10">
        <f t="shared" si="0"/>
        <v>2.030000000000001</v>
      </c>
      <c r="E15" s="10">
        <v>10.19</v>
      </c>
      <c r="F15" s="10">
        <v>9.13</v>
      </c>
      <c r="G15" s="10">
        <f t="shared" si="1"/>
        <v>-1.0599999999999987</v>
      </c>
      <c r="H15" s="10">
        <v>8.96</v>
      </c>
      <c r="I15" s="10">
        <v>7.7</v>
      </c>
      <c r="J15" s="10">
        <f t="shared" si="2"/>
        <v>-1.2600000000000007</v>
      </c>
      <c r="K15" s="10">
        <v>5.34</v>
      </c>
      <c r="L15" s="10">
        <v>5.03</v>
      </c>
      <c r="M15" s="10">
        <f t="shared" si="3"/>
        <v>-0.3099999999999996</v>
      </c>
      <c r="N15" s="10">
        <v>8.01</v>
      </c>
      <c r="O15" s="10">
        <v>8.63</v>
      </c>
      <c r="P15" s="10">
        <f t="shared" si="4"/>
        <v>0.620000000000001</v>
      </c>
    </row>
    <row r="16" spans="1:22" ht="19.5" customHeight="1">
      <c r="A16" s="22" t="s">
        <v>73</v>
      </c>
      <c r="B16" s="10">
        <v>68.05</v>
      </c>
      <c r="C16" s="10">
        <f>AVERAGE(C4:C15)</f>
        <v>69.18083333333333</v>
      </c>
      <c r="D16" s="10">
        <f>AVERAGE(D4:D15)</f>
        <v>1.068333333333334</v>
      </c>
      <c r="E16" s="10">
        <f>AVERAGE(E4:E15)</f>
        <v>10.713333333333333</v>
      </c>
      <c r="F16" s="10">
        <f>AVERAGE(F4:F15)</f>
        <v>9.67</v>
      </c>
      <c r="G16" s="10">
        <f>AVERAGE(G4:G15)</f>
        <v>-1.0433333333333332</v>
      </c>
      <c r="H16" s="10">
        <v>9.52</v>
      </c>
      <c r="I16" s="10">
        <f>AVERAGE(I4:I15)</f>
        <v>8.411666666666665</v>
      </c>
      <c r="J16" s="10">
        <f>AVERAGE(J4:J15)</f>
        <v>-1.1191666666666669</v>
      </c>
      <c r="K16" s="10">
        <v>4.82</v>
      </c>
      <c r="L16" s="10">
        <f>AVERAGE(L4:L15)</f>
        <v>4.846666666666668</v>
      </c>
      <c r="M16" s="10">
        <f>AVERAGE(M4:M15)</f>
        <v>0.055000000000000084</v>
      </c>
      <c r="N16" s="10">
        <v>6.9</v>
      </c>
      <c r="O16" s="10">
        <f>AVERAGE(O4:O15)</f>
        <v>7.891666666666665</v>
      </c>
      <c r="P16" s="10">
        <f>AVERAGE(P4:P15)</f>
        <v>1.0408333333333335</v>
      </c>
      <c r="R16" s="17"/>
      <c r="S16" s="17"/>
      <c r="T16" s="17"/>
      <c r="U16" s="17"/>
      <c r="V16" s="17"/>
    </row>
    <row r="17" spans="4:22" ht="19.5" customHeight="1">
      <c r="D17" s="18"/>
      <c r="R17" s="19"/>
      <c r="S17" s="19"/>
      <c r="T17" s="19"/>
      <c r="U17" s="19"/>
      <c r="V17" s="19"/>
    </row>
    <row r="18" spans="1:16" ht="23.25" customHeight="1">
      <c r="A18" s="27" t="s">
        <v>77</v>
      </c>
      <c r="B18" s="33" t="s">
        <v>76</v>
      </c>
      <c r="C18" s="33"/>
      <c r="D18" s="33"/>
      <c r="E18" s="33"/>
      <c r="F18" s="33"/>
      <c r="G18" s="33"/>
      <c r="H18" s="33"/>
      <c r="I18" s="33"/>
      <c r="J18" s="33"/>
      <c r="K18" s="33"/>
      <c r="L18" s="33"/>
      <c r="M18" s="33"/>
      <c r="N18" s="33"/>
      <c r="O18" s="33"/>
      <c r="P18" s="33"/>
    </row>
    <row r="19" spans="1:16" ht="19.5" customHeight="1">
      <c r="A19" s="34"/>
      <c r="B19" s="32" t="s">
        <v>252</v>
      </c>
      <c r="C19" s="33"/>
      <c r="D19" s="33"/>
      <c r="E19" s="32" t="s">
        <v>253</v>
      </c>
      <c r="F19" s="33"/>
      <c r="G19" s="33"/>
      <c r="H19" s="32" t="s">
        <v>254</v>
      </c>
      <c r="I19" s="33"/>
      <c r="J19" s="33"/>
      <c r="K19" s="33" t="s">
        <v>255</v>
      </c>
      <c r="L19" s="33"/>
      <c r="M19" s="33"/>
      <c r="N19" s="33" t="s">
        <v>256</v>
      </c>
      <c r="O19" s="33"/>
      <c r="P19" s="33"/>
    </row>
    <row r="20" spans="1:16" ht="19.5" customHeight="1">
      <c r="A20" s="28"/>
      <c r="B20" s="8">
        <v>2006</v>
      </c>
      <c r="C20" s="8">
        <v>2007</v>
      </c>
      <c r="D20" s="23" t="s">
        <v>74</v>
      </c>
      <c r="E20" s="8">
        <v>2006</v>
      </c>
      <c r="F20" s="8">
        <v>2007</v>
      </c>
      <c r="G20" s="23" t="s">
        <v>74</v>
      </c>
      <c r="H20" s="8">
        <v>2006</v>
      </c>
      <c r="I20" s="8">
        <v>2007</v>
      </c>
      <c r="J20" s="23" t="s">
        <v>74</v>
      </c>
      <c r="K20" s="8">
        <v>2006</v>
      </c>
      <c r="L20" s="8">
        <v>2007</v>
      </c>
      <c r="M20" s="23" t="s">
        <v>74</v>
      </c>
      <c r="N20" s="8">
        <v>2006</v>
      </c>
      <c r="O20" s="8">
        <v>2007</v>
      </c>
      <c r="P20" s="23" t="s">
        <v>74</v>
      </c>
    </row>
    <row r="21" spans="1:16" ht="19.5" customHeight="1">
      <c r="A21" s="22" t="s">
        <v>78</v>
      </c>
      <c r="B21" s="10">
        <v>64.78</v>
      </c>
      <c r="C21" s="10">
        <v>60.57</v>
      </c>
      <c r="D21" s="10">
        <f aca="true" t="shared" si="5" ref="D21:D32">C21-B21</f>
        <v>-4.210000000000001</v>
      </c>
      <c r="E21" s="10">
        <v>12.24</v>
      </c>
      <c r="F21" s="10">
        <v>11.64</v>
      </c>
      <c r="G21" s="10">
        <f aca="true" t="shared" si="6" ref="G21:G32">F21-E21</f>
        <v>-0.5999999999999996</v>
      </c>
      <c r="H21" s="10">
        <v>12.94</v>
      </c>
      <c r="I21" s="10">
        <v>12.06</v>
      </c>
      <c r="J21" s="10">
        <f aca="true" t="shared" si="7" ref="J21:J32">I21-H21</f>
        <v>-0.879999999999999</v>
      </c>
      <c r="K21" s="10">
        <v>3.94</v>
      </c>
      <c r="L21" s="10">
        <v>4.45</v>
      </c>
      <c r="M21" s="10">
        <f aca="true" t="shared" si="8" ref="M21:M32">L21-K21</f>
        <v>0.5100000000000002</v>
      </c>
      <c r="N21" s="10">
        <v>6.09</v>
      </c>
      <c r="O21" s="10">
        <v>11.28</v>
      </c>
      <c r="P21" s="10">
        <f aca="true" t="shared" si="9" ref="P21:P32">O21-N21</f>
        <v>5.1899999999999995</v>
      </c>
    </row>
    <row r="22" spans="1:16" ht="19.5" customHeight="1">
      <c r="A22" s="22" t="s">
        <v>79</v>
      </c>
      <c r="B22" s="10">
        <v>62.8</v>
      </c>
      <c r="C22" s="10">
        <v>72.61</v>
      </c>
      <c r="D22" s="10">
        <f t="shared" si="5"/>
        <v>9.810000000000002</v>
      </c>
      <c r="E22" s="10">
        <v>13.3</v>
      </c>
      <c r="F22" s="10">
        <v>9.55</v>
      </c>
      <c r="G22" s="10">
        <f t="shared" si="6"/>
        <v>-3.75</v>
      </c>
      <c r="H22" s="10">
        <v>14.14</v>
      </c>
      <c r="I22" s="10">
        <v>10.24</v>
      </c>
      <c r="J22" s="10">
        <f t="shared" si="7"/>
        <v>-3.9000000000000004</v>
      </c>
      <c r="K22" s="10">
        <v>3.64</v>
      </c>
      <c r="L22" s="10">
        <v>2.36</v>
      </c>
      <c r="M22" s="10">
        <f t="shared" si="8"/>
        <v>-1.2800000000000002</v>
      </c>
      <c r="N22" s="10">
        <v>6.12</v>
      </c>
      <c r="O22" s="10">
        <v>5.24</v>
      </c>
      <c r="P22" s="10">
        <f t="shared" si="9"/>
        <v>-0.8799999999999999</v>
      </c>
    </row>
    <row r="23" spans="1:16" ht="19.5" customHeight="1">
      <c r="A23" s="22" t="s">
        <v>80</v>
      </c>
      <c r="B23" s="10">
        <v>58.26</v>
      </c>
      <c r="C23" s="10">
        <v>60.79</v>
      </c>
      <c r="D23" s="10">
        <f t="shared" si="5"/>
        <v>2.530000000000001</v>
      </c>
      <c r="E23" s="10">
        <v>13.54</v>
      </c>
      <c r="F23" s="10">
        <v>11.95</v>
      </c>
      <c r="G23" s="10">
        <f t="shared" si="6"/>
        <v>-1.5899999999999999</v>
      </c>
      <c r="H23" s="10">
        <v>14.23</v>
      </c>
      <c r="I23" s="10">
        <v>12.7</v>
      </c>
      <c r="J23" s="10">
        <f t="shared" si="7"/>
        <v>-1.5300000000000011</v>
      </c>
      <c r="K23" s="10">
        <v>5.05</v>
      </c>
      <c r="L23" s="10">
        <v>3.85</v>
      </c>
      <c r="M23" s="10">
        <f t="shared" si="8"/>
        <v>-1.1999999999999997</v>
      </c>
      <c r="N23" s="10">
        <v>8.93</v>
      </c>
      <c r="O23" s="10">
        <v>10.7</v>
      </c>
      <c r="P23" s="10">
        <f t="shared" si="9"/>
        <v>1.7699999999999996</v>
      </c>
    </row>
    <row r="24" spans="1:16" ht="19.5" customHeight="1">
      <c r="A24" s="22" t="s">
        <v>81</v>
      </c>
      <c r="B24" s="10">
        <v>59.21</v>
      </c>
      <c r="C24" s="10">
        <v>61.12</v>
      </c>
      <c r="D24" s="10">
        <f t="shared" si="5"/>
        <v>1.9099999999999966</v>
      </c>
      <c r="E24" s="10">
        <v>13.08</v>
      </c>
      <c r="F24" s="10">
        <v>11.43</v>
      </c>
      <c r="G24" s="10">
        <f t="shared" si="6"/>
        <v>-1.6500000000000004</v>
      </c>
      <c r="H24" s="10">
        <v>13.56</v>
      </c>
      <c r="I24" s="10">
        <v>11.44</v>
      </c>
      <c r="J24" s="10">
        <f t="shared" si="7"/>
        <v>-2.120000000000001</v>
      </c>
      <c r="K24" s="10">
        <v>4.96</v>
      </c>
      <c r="L24" s="10">
        <v>4.01</v>
      </c>
      <c r="M24" s="10">
        <f t="shared" si="8"/>
        <v>-0.9500000000000002</v>
      </c>
      <c r="N24" s="10">
        <v>9.18</v>
      </c>
      <c r="O24" s="10">
        <v>12</v>
      </c>
      <c r="P24" s="10">
        <f t="shared" si="9"/>
        <v>2.8200000000000003</v>
      </c>
    </row>
    <row r="25" spans="1:16" ht="19.5" customHeight="1">
      <c r="A25" s="22" t="s">
        <v>82</v>
      </c>
      <c r="B25" s="10">
        <v>61.26</v>
      </c>
      <c r="C25" s="10">
        <v>63.76</v>
      </c>
      <c r="D25" s="10">
        <f t="shared" si="5"/>
        <v>2.5</v>
      </c>
      <c r="E25" s="10">
        <v>12.12</v>
      </c>
      <c r="F25" s="10">
        <v>10.81</v>
      </c>
      <c r="G25" s="10">
        <f t="shared" si="6"/>
        <v>-1.3099999999999987</v>
      </c>
      <c r="H25" s="10">
        <v>13.01</v>
      </c>
      <c r="I25" s="10">
        <v>10.79</v>
      </c>
      <c r="J25" s="10">
        <f t="shared" si="7"/>
        <v>-2.2200000000000006</v>
      </c>
      <c r="K25" s="10">
        <v>4.52</v>
      </c>
      <c r="L25" s="10">
        <v>3.5</v>
      </c>
      <c r="M25" s="10">
        <f t="shared" si="8"/>
        <v>-1.0199999999999996</v>
      </c>
      <c r="N25" s="10">
        <v>9.09</v>
      </c>
      <c r="O25" s="10">
        <v>11.14</v>
      </c>
      <c r="P25" s="10">
        <f t="shared" si="9"/>
        <v>2.0500000000000007</v>
      </c>
    </row>
    <row r="26" spans="1:16" ht="19.5" customHeight="1">
      <c r="A26" s="22" t="s">
        <v>83</v>
      </c>
      <c r="B26" s="10">
        <v>60.05</v>
      </c>
      <c r="C26" s="10">
        <v>62.55</v>
      </c>
      <c r="D26" s="10">
        <f t="shared" si="5"/>
        <v>2.5</v>
      </c>
      <c r="E26" s="10">
        <v>12.28</v>
      </c>
      <c r="F26" s="10">
        <v>11.02</v>
      </c>
      <c r="G26" s="10">
        <f t="shared" si="6"/>
        <v>-1.2599999999999998</v>
      </c>
      <c r="H26" s="10">
        <v>13.35</v>
      </c>
      <c r="I26" s="10">
        <v>11.24</v>
      </c>
      <c r="J26" s="10">
        <f t="shared" si="7"/>
        <v>-2.1099999999999994</v>
      </c>
      <c r="K26" s="10">
        <v>4.79</v>
      </c>
      <c r="L26" s="10">
        <v>3.7</v>
      </c>
      <c r="M26" s="10">
        <f t="shared" si="8"/>
        <v>-1.0899999999999999</v>
      </c>
      <c r="N26" s="10">
        <v>9.53</v>
      </c>
      <c r="O26" s="10">
        <v>11.49</v>
      </c>
      <c r="P26" s="10">
        <f t="shared" si="9"/>
        <v>1.9600000000000009</v>
      </c>
    </row>
    <row r="27" spans="1:16" ht="19.5" customHeight="1">
      <c r="A27" s="22" t="s">
        <v>84</v>
      </c>
      <c r="B27" s="10">
        <v>59.5</v>
      </c>
      <c r="C27" s="10">
        <v>62.61</v>
      </c>
      <c r="D27" s="10">
        <f t="shared" si="5"/>
        <v>3.1099999999999994</v>
      </c>
      <c r="E27" s="10">
        <v>12.28</v>
      </c>
      <c r="F27" s="10">
        <v>11.02</v>
      </c>
      <c r="G27" s="10">
        <f t="shared" si="6"/>
        <v>-1.2599999999999998</v>
      </c>
      <c r="H27" s="10">
        <v>13.22</v>
      </c>
      <c r="I27" s="10">
        <v>11.3</v>
      </c>
      <c r="J27" s="10">
        <f t="shared" si="7"/>
        <v>-1.92</v>
      </c>
      <c r="K27" s="10">
        <v>4.72</v>
      </c>
      <c r="L27" s="10">
        <v>3.57</v>
      </c>
      <c r="M27" s="10">
        <f t="shared" si="8"/>
        <v>-1.15</v>
      </c>
      <c r="N27" s="10">
        <v>10.28</v>
      </c>
      <c r="O27" s="10">
        <v>11.5</v>
      </c>
      <c r="P27" s="10">
        <f t="shared" si="9"/>
        <v>1.2200000000000006</v>
      </c>
    </row>
    <row r="28" spans="1:16" ht="19.5" customHeight="1">
      <c r="A28" s="22" t="s">
        <v>85</v>
      </c>
      <c r="B28" s="10">
        <v>59.32</v>
      </c>
      <c r="C28" s="10">
        <v>62.65</v>
      </c>
      <c r="D28" s="10">
        <f t="shared" si="5"/>
        <v>3.3299999999999983</v>
      </c>
      <c r="E28" s="10">
        <v>12.02</v>
      </c>
      <c r="F28" s="10">
        <v>10.73</v>
      </c>
      <c r="G28" s="10">
        <f t="shared" si="6"/>
        <v>-1.2899999999999991</v>
      </c>
      <c r="H28" s="10">
        <v>13</v>
      </c>
      <c r="I28" s="10">
        <v>11.16</v>
      </c>
      <c r="J28" s="10">
        <f t="shared" si="7"/>
        <v>-1.8399999999999999</v>
      </c>
      <c r="K28" s="10">
        <v>4.85</v>
      </c>
      <c r="L28" s="10">
        <v>3.67</v>
      </c>
      <c r="M28" s="10">
        <f t="shared" si="8"/>
        <v>-1.1799999999999997</v>
      </c>
      <c r="N28" s="10">
        <v>10.81</v>
      </c>
      <c r="O28" s="10">
        <v>11.79</v>
      </c>
      <c r="P28" s="10">
        <f t="shared" si="9"/>
        <v>0.9799999999999986</v>
      </c>
    </row>
    <row r="29" spans="1:16" ht="19.5" customHeight="1">
      <c r="A29" s="22" t="s">
        <v>86</v>
      </c>
      <c r="B29" s="10">
        <v>58.66</v>
      </c>
      <c r="C29" s="10">
        <v>62.2</v>
      </c>
      <c r="D29" s="10">
        <f t="shared" si="5"/>
        <v>3.5400000000000063</v>
      </c>
      <c r="E29" s="10">
        <v>12.25</v>
      </c>
      <c r="F29" s="10">
        <v>10.86</v>
      </c>
      <c r="G29" s="10">
        <f t="shared" si="6"/>
        <v>-1.3900000000000006</v>
      </c>
      <c r="H29" s="10">
        <v>13.05</v>
      </c>
      <c r="I29" s="10">
        <v>11.06</v>
      </c>
      <c r="J29" s="10">
        <f t="shared" si="7"/>
        <v>-1.9900000000000002</v>
      </c>
      <c r="K29" s="10">
        <v>4.94</v>
      </c>
      <c r="L29" s="10">
        <v>3.7</v>
      </c>
      <c r="M29" s="10">
        <f t="shared" si="8"/>
        <v>-1.2400000000000002</v>
      </c>
      <c r="N29" s="10">
        <v>11.1</v>
      </c>
      <c r="O29" s="10">
        <v>12.18</v>
      </c>
      <c r="P29" s="10">
        <f t="shared" si="9"/>
        <v>1.08</v>
      </c>
    </row>
    <row r="30" spans="1:16" ht="19.5" customHeight="1">
      <c r="A30" s="22" t="s">
        <v>87</v>
      </c>
      <c r="B30" s="10">
        <v>61.07</v>
      </c>
      <c r="C30" s="10">
        <v>63.47</v>
      </c>
      <c r="D30" s="10">
        <f t="shared" si="5"/>
        <v>2.3999999999999986</v>
      </c>
      <c r="E30" s="10">
        <v>11.69</v>
      </c>
      <c r="F30" s="10">
        <v>10.52</v>
      </c>
      <c r="G30" s="10">
        <f t="shared" si="6"/>
        <v>-1.17</v>
      </c>
      <c r="H30" s="10">
        <v>12.15</v>
      </c>
      <c r="I30" s="10">
        <v>10.6</v>
      </c>
      <c r="J30" s="10">
        <f t="shared" si="7"/>
        <v>-1.5500000000000007</v>
      </c>
      <c r="K30" s="10">
        <v>4.31</v>
      </c>
      <c r="L30" s="10">
        <v>3.46</v>
      </c>
      <c r="M30" s="10">
        <f t="shared" si="8"/>
        <v>-0.8499999999999996</v>
      </c>
      <c r="N30" s="10">
        <v>10.78</v>
      </c>
      <c r="O30" s="10">
        <v>11.94</v>
      </c>
      <c r="P30" s="10">
        <f t="shared" si="9"/>
        <v>1.1600000000000001</v>
      </c>
    </row>
    <row r="31" spans="1:16" ht="19.5" customHeight="1">
      <c r="A31" s="22" t="s">
        <v>88</v>
      </c>
      <c r="B31" s="10">
        <v>59.09</v>
      </c>
      <c r="C31" s="10">
        <v>61.22</v>
      </c>
      <c r="D31" s="10">
        <f t="shared" si="5"/>
        <v>2.1299999999999955</v>
      </c>
      <c r="E31" s="10">
        <v>12.09</v>
      </c>
      <c r="F31" s="10">
        <v>10.93</v>
      </c>
      <c r="G31" s="10">
        <f t="shared" si="6"/>
        <v>-1.1600000000000001</v>
      </c>
      <c r="H31" s="10">
        <v>12.45</v>
      </c>
      <c r="I31" s="10">
        <v>10.81</v>
      </c>
      <c r="J31" s="10">
        <f t="shared" si="7"/>
        <v>-1.6399999999999988</v>
      </c>
      <c r="K31" s="10">
        <v>4.72</v>
      </c>
      <c r="L31" s="10">
        <v>3.75</v>
      </c>
      <c r="M31" s="10">
        <f t="shared" si="8"/>
        <v>-0.9699999999999998</v>
      </c>
      <c r="N31" s="10">
        <v>11.65</v>
      </c>
      <c r="O31" s="10">
        <v>13.28</v>
      </c>
      <c r="P31" s="10">
        <f t="shared" si="9"/>
        <v>1.629999999999999</v>
      </c>
    </row>
    <row r="32" spans="1:16" ht="19.5" customHeight="1">
      <c r="A32" s="22" t="s">
        <v>89</v>
      </c>
      <c r="B32" s="10">
        <v>60.03</v>
      </c>
      <c r="C32" s="10">
        <v>62.09</v>
      </c>
      <c r="D32" s="10">
        <f t="shared" si="5"/>
        <v>2.0600000000000023</v>
      </c>
      <c r="E32" s="10">
        <v>11.79</v>
      </c>
      <c r="F32" s="10">
        <v>10.79</v>
      </c>
      <c r="G32" s="10">
        <f t="shared" si="6"/>
        <v>-1</v>
      </c>
      <c r="H32" s="10">
        <v>12.04</v>
      </c>
      <c r="I32" s="10">
        <v>10.47</v>
      </c>
      <c r="J32" s="10">
        <f t="shared" si="7"/>
        <v>-1.5699999999999985</v>
      </c>
      <c r="K32" s="10">
        <v>4.66</v>
      </c>
      <c r="L32" s="10">
        <v>3.66</v>
      </c>
      <c r="M32" s="10">
        <f t="shared" si="8"/>
        <v>-1</v>
      </c>
      <c r="N32" s="10">
        <v>11.48</v>
      </c>
      <c r="O32" s="10">
        <v>12.98</v>
      </c>
      <c r="P32" s="10">
        <f t="shared" si="9"/>
        <v>1.5</v>
      </c>
    </row>
    <row r="33" spans="1:16" ht="19.5" customHeight="1">
      <c r="A33" s="22" t="s">
        <v>90</v>
      </c>
      <c r="B33" s="10">
        <v>60.33</v>
      </c>
      <c r="C33" s="10">
        <f>AVERAGE(C21:C32)</f>
        <v>62.970000000000006</v>
      </c>
      <c r="D33" s="10">
        <f>AVERAGE(D21:D32)</f>
        <v>2.6341666666666668</v>
      </c>
      <c r="E33" s="10">
        <v>12.38</v>
      </c>
      <c r="F33" s="10">
        <f>AVERAGE(F21:F32)</f>
        <v>10.9375</v>
      </c>
      <c r="G33" s="10">
        <f>AVERAGE(G21:G32)</f>
        <v>-1.4525</v>
      </c>
      <c r="H33" s="10">
        <v>13.08</v>
      </c>
      <c r="I33" s="10">
        <f>AVERAGE(I21:I32)</f>
        <v>11.155833333333334</v>
      </c>
      <c r="J33" s="10">
        <f>AVERAGE(J21:J32)</f>
        <v>-1.939166666666667</v>
      </c>
      <c r="K33" s="10">
        <v>4.6</v>
      </c>
      <c r="L33" s="10">
        <f>AVERAGE(L21:L32)</f>
        <v>3.6400000000000006</v>
      </c>
      <c r="M33" s="10">
        <f>AVERAGE(M21:M32)</f>
        <v>-0.9516666666666665</v>
      </c>
      <c r="N33" s="10">
        <v>9.61</v>
      </c>
      <c r="O33" s="10">
        <f>AVERAGE(O21:O32)</f>
        <v>11.293333333333331</v>
      </c>
      <c r="P33" s="10">
        <f>AVERAGE(P21:P32)</f>
        <v>1.7066666666666663</v>
      </c>
    </row>
    <row r="35" ht="15">
      <c r="P35" s="20"/>
    </row>
    <row r="36" ht="15.75">
      <c r="P36" s="21"/>
    </row>
    <row r="37" spans="3:7" ht="15">
      <c r="C37" s="18"/>
      <c r="D37" s="18"/>
      <c r="E37" s="18"/>
      <c r="F37" s="18"/>
      <c r="G37" s="18"/>
    </row>
    <row r="38" spans="3:7" ht="15">
      <c r="C38" s="18"/>
      <c r="D38" s="18"/>
      <c r="E38" s="18"/>
      <c r="F38" s="18"/>
      <c r="G38" s="18"/>
    </row>
  </sheetData>
  <mergeCells count="14">
    <mergeCell ref="B18:P18"/>
    <mergeCell ref="A18:A20"/>
    <mergeCell ref="H19:J19"/>
    <mergeCell ref="E19:G19"/>
    <mergeCell ref="B19:D19"/>
    <mergeCell ref="K19:M19"/>
    <mergeCell ref="N19:P19"/>
    <mergeCell ref="H2:J2"/>
    <mergeCell ref="E2:G2"/>
    <mergeCell ref="B2:D2"/>
    <mergeCell ref="A1:A3"/>
    <mergeCell ref="B1:P1"/>
    <mergeCell ref="K2:M2"/>
    <mergeCell ref="N2:P2"/>
  </mergeCells>
  <printOptions horizontalCentered="1" verticalCentered="1"/>
  <pageMargins left="0.3541666666666667" right="0.3541666666666667" top="0.9840277777777778" bottom="0.5090277777777777" header="0.5118055555555556" footer="0.5118055555555556"/>
  <pageSetup errors="NA" firstPageNumber="1" useFirstPageNumber="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BMTD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DET</dc:creator>
  <cp:keywords/>
  <dc:description/>
  <cp:lastModifiedBy>邬正可</cp:lastModifiedBy>
  <cp:lastPrinted>2008-01-15T02:23:42Z</cp:lastPrinted>
  <dcterms:created xsi:type="dcterms:W3CDTF">1998-05-15T08:23:44Z</dcterms:created>
  <dcterms:modified xsi:type="dcterms:W3CDTF">2008-04-02T00:45:55Z</dcterms:modified>
  <cp:category/>
  <cp:version/>
  <cp:contentType/>
  <cp:contentStatus/>
</cp:coreProperties>
</file>