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080" tabRatio="579" firstSheet="1" activeTab="3"/>
  </bookViews>
  <sheets>
    <sheet name="00000000000000" sheetId="1" state="hidden" r:id="rId1"/>
    <sheet name="Toll Income" sheetId="2" r:id="rId2"/>
    <sheet name="Traffic Volume" sheetId="3" r:id="rId3"/>
    <sheet name="Vehicle Composition" sheetId="4" r:id="rId4"/>
  </sheets>
  <definedNames/>
  <calcPr fullCalcOnLoad="1"/>
</workbook>
</file>

<file path=xl/sharedStrings.xml><?xml version="1.0" encoding="utf-8"?>
<sst xmlns="http://schemas.openxmlformats.org/spreadsheetml/2006/main" count="333" uniqueCount="275">
  <si>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</si>
  <si>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</si>
  <si>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</si>
  <si>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</si>
  <si>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</si>
  <si>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</si>
  <si>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</si>
  <si>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</si>
  <si>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</si>
  <si>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</si>
  <si>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</si>
  <si>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</si>
  <si>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</si>
  <si>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</si>
  <si>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</si>
  <si>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</si>
  <si>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</si>
  <si>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</si>
  <si>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</si>
  <si>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</si>
  <si>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</si>
  <si>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</si>
  <si>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</si>
  <si>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</si>
  <si>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</si>
  <si>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</si>
  <si>
    <t>Monthly Average Daily Toll Income('000RMB)</t>
  </si>
  <si>
    <t>Month</t>
  </si>
  <si>
    <t>January</t>
  </si>
  <si>
    <t>February</t>
  </si>
  <si>
    <t>March</t>
  </si>
  <si>
    <t>April</t>
  </si>
  <si>
    <t>May</t>
  </si>
  <si>
    <t>June</t>
  </si>
  <si>
    <t>July</t>
  </si>
  <si>
    <t>August</t>
  </si>
  <si>
    <t>September</t>
  </si>
  <si>
    <t>October</t>
  </si>
  <si>
    <t>November</t>
  </si>
  <si>
    <t>December</t>
  </si>
  <si>
    <t>Average</t>
  </si>
  <si>
    <t>Shanghai-Hangzhou-Ningbo Expressway</t>
  </si>
  <si>
    <t>Shanghai-Hangzhou Section</t>
  </si>
  <si>
    <t>Hangzhou-Ningbo Section</t>
  </si>
  <si>
    <t>Hangzhou Section</t>
  </si>
  <si>
    <t>Yuhang Section</t>
  </si>
  <si>
    <t>Jiaxing Section</t>
  </si>
  <si>
    <t>Shangsan Expressway</t>
  </si>
  <si>
    <t>YoY %</t>
  </si>
  <si>
    <t>YoY %</t>
  </si>
  <si>
    <t>Monthly Average Daily Traffic Volume in Full Trips</t>
  </si>
  <si>
    <t>Shanghai-Hangzhou-Ningbo Expressway</t>
  </si>
  <si>
    <t>Shanghai-Hangzhou Section</t>
  </si>
  <si>
    <t>Hangzhou-Ningbo Section</t>
  </si>
  <si>
    <t>Hangzhou Section</t>
  </si>
  <si>
    <t>Yuhang Section</t>
  </si>
  <si>
    <t>Jiaxing Section</t>
  </si>
  <si>
    <t>Shangsan Expressway</t>
  </si>
  <si>
    <t>Month</t>
  </si>
  <si>
    <t>January</t>
  </si>
  <si>
    <t>February</t>
  </si>
  <si>
    <t>March</t>
  </si>
  <si>
    <t>April</t>
  </si>
  <si>
    <t>May</t>
  </si>
  <si>
    <t>June</t>
  </si>
  <si>
    <t>July</t>
  </si>
  <si>
    <t>August</t>
  </si>
  <si>
    <t>September</t>
  </si>
  <si>
    <t>October</t>
  </si>
  <si>
    <t>November</t>
  </si>
  <si>
    <t>December</t>
  </si>
  <si>
    <t>Average</t>
  </si>
  <si>
    <t>Vehicle Make Up on Shanghai-Hangzhou-Ningbo Expressway (percentage points)</t>
  </si>
  <si>
    <t>Vehicle Make Up on Shangsan Expressway (percentage points)</t>
  </si>
  <si>
    <t>Month</t>
  </si>
  <si>
    <t>January</t>
  </si>
  <si>
    <t>February</t>
  </si>
  <si>
    <t>March</t>
  </si>
  <si>
    <t>April</t>
  </si>
  <si>
    <t>May</t>
  </si>
  <si>
    <t>June</t>
  </si>
  <si>
    <t>July</t>
  </si>
  <si>
    <t>August</t>
  </si>
  <si>
    <t>September</t>
  </si>
  <si>
    <t>October</t>
  </si>
  <si>
    <t>November</t>
  </si>
  <si>
    <t>December</t>
  </si>
  <si>
    <t>Average</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</si>
  <si>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</si>
  <si>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</si>
  <si>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</si>
  <si>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</si>
  <si>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</si>
  <si>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</si>
  <si>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</si>
  <si>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</si>
  <si>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</si>
  <si>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</si>
  <si>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</si>
  <si>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</si>
  <si>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</si>
  <si>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</si>
  <si>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</si>
  <si>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</si>
  <si>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</si>
  <si>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</si>
  <si>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</si>
  <si>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</si>
  <si>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</si>
  <si>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</si>
  <si>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</si>
  <si>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</si>
  <si>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</si>
  <si>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</si>
  <si>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</si>
  <si>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</si>
  <si>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</si>
  <si>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</si>
  <si>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</si>
  <si>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</si>
  <si>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</si>
  <si>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</si>
  <si>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</si>
  <si>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</si>
  <si>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</si>
  <si>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</si>
  <si>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</si>
  <si>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</si>
  <si>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</si>
  <si>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</si>
  <si>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</si>
  <si>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</si>
  <si>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</si>
  <si>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</si>
  <si>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</si>
  <si>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</si>
  <si>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</si>
  <si>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</si>
  <si>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</si>
  <si>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</si>
  <si>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</si>
  <si>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</si>
  <si>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</si>
  <si>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</si>
  <si>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</si>
  <si>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</si>
  <si>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</si>
  <si>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</si>
  <si>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</si>
  <si>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</si>
  <si>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</si>
  <si>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</si>
  <si>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</si>
  <si>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</si>
  <si>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</si>
  <si>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</si>
  <si>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</si>
  <si>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</si>
  <si>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</si>
  <si>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</si>
  <si>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</si>
  <si>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</si>
  <si>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</si>
  <si>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</si>
  <si>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</si>
  <si>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</si>
  <si>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</si>
  <si>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</si>
  <si>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</si>
  <si>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</si>
  <si>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</si>
  <si>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</si>
  <si>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</si>
  <si>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</si>
  <si>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</si>
  <si>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</si>
  <si>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</si>
  <si>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</si>
  <si>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</si>
  <si>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</si>
  <si>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</si>
  <si>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</si>
  <si>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</si>
  <si>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</si>
  <si>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</si>
  <si>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</si>
  <si>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</si>
  <si>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</si>
  <si>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</si>
  <si>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</si>
  <si>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</si>
  <si>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</si>
  <si>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</si>
  <si>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</si>
  <si>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</si>
  <si>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</si>
  <si>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</si>
  <si>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</si>
  <si>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</si>
  <si>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</si>
  <si>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</si>
  <si>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</si>
  <si>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</si>
  <si>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</si>
  <si>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</si>
  <si>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</si>
  <si>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</si>
  <si>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</si>
  <si>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</si>
  <si>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</si>
  <si>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</si>
  <si>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</si>
  <si>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</si>
  <si>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</si>
  <si>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</si>
  <si>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</si>
  <si>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</si>
  <si>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</si>
  <si>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</si>
  <si>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</si>
  <si>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</si>
  <si>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</si>
  <si>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</si>
  <si>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</si>
  <si>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</si>
  <si>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</si>
  <si>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</si>
  <si>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</si>
  <si>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</si>
  <si>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</si>
  <si>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</si>
  <si>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</si>
  <si>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</si>
  <si>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</si>
  <si>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</si>
  <si>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</si>
  <si>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</si>
  <si>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</si>
  <si>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</si>
  <si>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r>
      <t>（</t>
    </r>
    <r>
      <rPr>
        <sz val="12"/>
        <rFont val="Times New Roman"/>
        <family val="1"/>
      </rPr>
      <t>0~2 ton]</t>
    </r>
  </si>
  <si>
    <r>
      <t>（</t>
    </r>
    <r>
      <rPr>
        <sz val="12"/>
        <rFont val="Times New Roman"/>
        <family val="1"/>
      </rPr>
      <t>2~5 ton]</t>
    </r>
  </si>
  <si>
    <r>
      <t>（</t>
    </r>
    <r>
      <rPr>
        <sz val="12"/>
        <rFont val="Times New Roman"/>
        <family val="1"/>
      </rPr>
      <t>5~10 ton]</t>
    </r>
  </si>
  <si>
    <t>(10~15ton]</t>
  </si>
  <si>
    <t>(15+</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</si>
  <si>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</si>
  <si>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</si>
  <si>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</si>
  <si>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</si>
  <si>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</si>
  <si>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</si>
  <si>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</si>
  <si>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</si>
  <si>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</si>
  <si>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</si>
  <si>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</si>
  <si>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</si>
  <si>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</si>
  <si>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</si>
  <si>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</si>
  <si>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</si>
  <si>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</si>
  <si>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</si>
  <si>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</si>
  <si>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YoY</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</si>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</sst>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quot;￥&quot;_-;\-* #,##0.00&quot;￥&quot;_-;_-* &quot;-&quot;??&quot;￥&quot;_-;_-@_-"/>
    <numFmt numFmtId="177" formatCode="_-* #,##0&quot;￥&quot;_-;\-* #,##0&quot;￥&quot;_-;_-* &quot;-&quot;&quot;￥&quot;_-;_-@_-"/>
    <numFmt numFmtId="178" formatCode="0.0"/>
    <numFmt numFmtId="179" formatCode="0.00_ "/>
    <numFmt numFmtId="180" formatCode="0.0%"/>
    <numFmt numFmtId="181" formatCode="0.0000_ "/>
    <numFmt numFmtId="182" formatCode="0.000_ "/>
    <numFmt numFmtId="183" formatCode="0.0_ "/>
  </numFmts>
  <fonts count="12">
    <font>
      <sz val="12"/>
      <name val="宋体"/>
      <family val="0"/>
    </font>
    <font>
      <sz val="12"/>
      <name val="Times New Roman"/>
      <family val="1"/>
    </font>
    <font>
      <sz val="10"/>
      <name val="楷体_GB2312"/>
      <family val="3"/>
    </font>
    <font>
      <sz val="12"/>
      <name val="楷体_GB2312"/>
      <family val="3"/>
    </font>
    <font>
      <u val="single"/>
      <sz val="12"/>
      <color indexed="36"/>
      <name val="宋体"/>
      <family val="0"/>
    </font>
    <font>
      <u val="single"/>
      <sz val="12"/>
      <color indexed="12"/>
      <name val="宋体"/>
      <family val="0"/>
    </font>
    <font>
      <sz val="10"/>
      <name val="宋体"/>
      <family val="0"/>
    </font>
    <font>
      <sz val="11"/>
      <name val="Times New Roman"/>
      <family val="1"/>
    </font>
    <font>
      <sz val="11"/>
      <name val="宋体"/>
      <family val="0"/>
    </font>
    <font>
      <i/>
      <sz val="10"/>
      <name val="Times New Roman"/>
      <family val="1"/>
    </font>
    <font>
      <sz val="10"/>
      <name val="Times New Roman"/>
      <family val="1"/>
    </font>
    <font>
      <sz val="9"/>
      <name val="宋体"/>
      <family val="0"/>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 fillId="0" borderId="0" applyNumberFormat="0" applyFill="0" applyBorder="0" applyAlignment="0" applyProtection="0"/>
  </cellStyleXfs>
  <cellXfs count="35">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2" fillId="0" borderId="0" xfId="0" applyFont="1" applyAlignment="1">
      <alignment horizontal="center" vertical="center"/>
    </xf>
    <xf numFmtId="0" fontId="6" fillId="0" borderId="0" xfId="0" applyFont="1" applyAlignment="1">
      <alignment/>
    </xf>
    <xf numFmtId="0" fontId="7" fillId="0" borderId="0" xfId="0" applyFont="1" applyAlignment="1">
      <alignment horizontal="right" vertical="center"/>
    </xf>
    <xf numFmtId="0" fontId="8" fillId="0" borderId="0" xfId="0" applyFont="1" applyAlignment="1">
      <alignment/>
    </xf>
    <xf numFmtId="0" fontId="7" fillId="0" borderId="0" xfId="0" applyFont="1" applyAlignment="1">
      <alignment horizontal="center"/>
    </xf>
    <xf numFmtId="0" fontId="9" fillId="0" borderId="1" xfId="0" applyFont="1" applyBorder="1" applyAlignment="1">
      <alignment horizontal="center" vertical="center"/>
    </xf>
    <xf numFmtId="178" fontId="10" fillId="0" borderId="1" xfId="0" applyNumberFormat="1" applyFont="1" applyBorder="1" applyAlignment="1">
      <alignment horizontal="right" vertical="center"/>
    </xf>
    <xf numFmtId="2" fontId="10" fillId="0" borderId="1" xfId="0" applyNumberFormat="1" applyFont="1" applyBorder="1" applyAlignment="1">
      <alignment horizontal="right" vertical="center"/>
    </xf>
    <xf numFmtId="2" fontId="7" fillId="0" borderId="0" xfId="0" applyNumberFormat="1" applyFont="1" applyAlignment="1">
      <alignment horizontal="right" vertical="center"/>
    </xf>
    <xf numFmtId="2" fontId="10" fillId="0" borderId="0" xfId="0" applyNumberFormat="1" applyFont="1" applyAlignment="1">
      <alignment horizontal="right" vertical="center"/>
    </xf>
    <xf numFmtId="17" fontId="6" fillId="0" borderId="0" xfId="0" applyNumberFormat="1" applyFont="1" applyAlignment="1">
      <alignment/>
    </xf>
    <xf numFmtId="0" fontId="6" fillId="0" borderId="0" xfId="0" applyFont="1" applyAlignment="1">
      <alignment vertical="center"/>
    </xf>
    <xf numFmtId="1" fontId="10" fillId="0" borderId="1" xfId="0" applyNumberFormat="1" applyFont="1" applyBorder="1" applyAlignment="1">
      <alignment horizontal="right" vertical="center"/>
    </xf>
    <xf numFmtId="0" fontId="10" fillId="0" borderId="0" xfId="0" applyFont="1" applyAlignment="1">
      <alignment/>
    </xf>
    <xf numFmtId="2" fontId="0" fillId="0" borderId="0" xfId="0" applyNumberFormat="1" applyAlignment="1">
      <alignment/>
    </xf>
    <xf numFmtId="2" fontId="10" fillId="0" borderId="0" xfId="0" applyNumberFormat="1" applyFont="1" applyAlignment="1">
      <alignment/>
    </xf>
    <xf numFmtId="179" fontId="0" fillId="0" borderId="0" xfId="0" applyNumberFormat="1" applyAlignment="1">
      <alignment horizontal="right"/>
    </xf>
    <xf numFmtId="0" fontId="3" fillId="0" borderId="0" xfId="0" applyFont="1" applyAlignment="1">
      <alignment horizontal="right"/>
    </xf>
    <xf numFmtId="0" fontId="1" fillId="0" borderId="0" xfId="0" applyFont="1" applyAlignment="1">
      <alignment horizontal="right"/>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10" fontId="10" fillId="0" borderId="1" xfId="0" applyNumberFormat="1" applyFont="1" applyBorder="1" applyAlignment="1">
      <alignment horizontal="right"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42"/>
  <sheetViews>
    <sheetView showFormulas="1" workbookViewId="0" topLeftCell="G1">
      <selection activeCell="F1" sqref="A1:F16384"/>
    </sheetView>
  </sheetViews>
  <sheetFormatPr defaultColWidth="9.00390625" defaultRowHeight="14.25"/>
  <cols>
    <col min="1" max="1" width="19.25390625" style="0" hidden="1" customWidth="1"/>
    <col min="2" max="2" width="6.625" style="0" customWidth="1"/>
    <col min="3" max="3" width="31.875" style="1" hidden="1" customWidth="1"/>
    <col min="4" max="6" width="9.00390625" style="0" hidden="1" customWidth="1"/>
  </cols>
  <sheetData>
    <row r="1" spans="1:3" ht="14.25">
      <c r="B1" t="s">
        <v>106</v>
      </c>
      <c r="C1" s="1" t="s">
        <v>107</v>
      </c>
    </row>
    <row r="2" spans="2:3" ht="14.25">
      <c r="B2" t="s">
        <v>108</v>
      </c>
      <c r="C2" s="1" t="s">
        <v>109</v>
      </c>
    </row>
    <row r="3" spans="2:3" ht="15.75">
      <c r="B3" t="s">
        <v>108</v>
      </c>
      <c r="C3" s="2" t="s">
        <v>110</v>
      </c>
    </row>
    <row r="4" spans="2:3" ht="14.25">
      <c r="B4" t="s">
        <v>108</v>
      </c>
      <c r="C4" s="1" t="s">
        <v>111</v>
      </c>
    </row>
    <row r="5" spans="2:3" ht="14.25">
      <c r="B5" t="s">
        <v>108</v>
      </c>
      <c r="C5" s="1" t="s">
        <v>112</v>
      </c>
    </row>
    <row r="6" spans="2:3" ht="14.25">
      <c r="B6" t="s">
        <v>108</v>
      </c>
      <c r="C6" s="1" t="s">
        <v>113</v>
      </c>
    </row>
    <row r="7" spans="2:3" ht="14.25">
      <c r="B7" t="s">
        <v>108</v>
      </c>
      <c r="C7" s="1" t="s">
        <v>114</v>
      </c>
    </row>
    <row r="8" spans="2:3" ht="14.25">
      <c r="B8" t="s">
        <v>108</v>
      </c>
      <c r="C8" s="1" t="s">
        <v>115</v>
      </c>
    </row>
    <row r="9" spans="2:3" ht="14.25">
      <c r="B9" t="s">
        <v>108</v>
      </c>
      <c r="C9" s="1" t="s">
        <v>116</v>
      </c>
    </row>
    <row r="10" spans="2:3" ht="15.75">
      <c r="B10" t="s">
        <v>108</v>
      </c>
      <c r="C10" s="2" t="s">
        <v>117</v>
      </c>
    </row>
    <row r="11" spans="2:3" ht="15.75">
      <c r="B11" t="s">
        <v>108</v>
      </c>
      <c r="C11" s="2" t="s">
        <v>118</v>
      </c>
    </row>
    <row r="12" spans="2:3" ht="15.75">
      <c r="B12" t="s">
        <v>108</v>
      </c>
      <c r="C12" s="2" t="s">
        <v>119</v>
      </c>
    </row>
    <row r="13" spans="2:3" ht="14.25">
      <c r="B13" t="s">
        <v>8</v>
      </c>
      <c r="C13" s="1" t="s">
        <v>9</v>
      </c>
    </row>
    <row r="14" spans="2:3" ht="15.75">
      <c r="B14" t="s">
        <v>122</v>
      </c>
      <c r="C14" s="2" t="s">
        <v>116</v>
      </c>
    </row>
    <row r="15" spans="2:3" ht="15.75">
      <c r="B15" t="s">
        <v>14</v>
      </c>
      <c r="C15" s="2" t="s">
        <v>15</v>
      </c>
    </row>
    <row r="16" spans="2:3" ht="15.75">
      <c r="B16" t="s">
        <v>16</v>
      </c>
      <c r="C16" s="2" t="s">
        <v>117</v>
      </c>
    </row>
    <row r="17" spans="2:3" ht="15.75">
      <c r="B17" t="s">
        <v>100</v>
      </c>
      <c r="C17" s="2" t="s">
        <v>101</v>
      </c>
    </row>
    <row r="18" spans="2:3" ht="15.75">
      <c r="B18" t="s">
        <v>0</v>
      </c>
      <c r="C18" s="2" t="s">
        <v>1</v>
      </c>
    </row>
    <row r="19" spans="2:3" ht="15.75">
      <c r="B19" t="s">
        <v>131</v>
      </c>
      <c r="C19" s="2" t="s">
        <v>116</v>
      </c>
    </row>
    <row r="20" spans="2:3" ht="15.75">
      <c r="B20" t="s">
        <v>132</v>
      </c>
      <c r="C20" s="2" t="s">
        <v>15</v>
      </c>
    </row>
    <row r="21" spans="2:3" ht="14.25">
      <c r="B21" t="s">
        <v>133</v>
      </c>
      <c r="C21" s="1" t="s">
        <v>134</v>
      </c>
    </row>
    <row r="22" spans="2:3" ht="14.25">
      <c r="B22" t="s">
        <v>135</v>
      </c>
      <c r="C22" s="1" t="s">
        <v>136</v>
      </c>
    </row>
    <row r="23" spans="2:3" ht="15.75">
      <c r="B23" t="s">
        <v>90</v>
      </c>
      <c r="C23" s="2" t="s">
        <v>91</v>
      </c>
    </row>
    <row r="24" spans="2:3" ht="15.75">
      <c r="B24" t="s">
        <v>92</v>
      </c>
      <c r="C24" s="2" t="s">
        <v>93</v>
      </c>
    </row>
    <row r="25" spans="2:3" ht="14.25">
      <c r="B25" t="s">
        <v>94</v>
      </c>
      <c r="C25" s="1" t="s">
        <v>95</v>
      </c>
    </row>
    <row r="26" spans="2:3" ht="15.75">
      <c r="B26" t="s">
        <v>96</v>
      </c>
      <c r="C26" s="2" t="s">
        <v>97</v>
      </c>
    </row>
    <row r="27" spans="2:3" ht="15.75">
      <c r="B27" t="s">
        <v>142</v>
      </c>
      <c r="C27" s="2" t="s">
        <v>143</v>
      </c>
    </row>
    <row r="28" spans="2:3" ht="15.75">
      <c r="B28" t="s">
        <v>144</v>
      </c>
      <c r="C28" s="2" t="s">
        <v>145</v>
      </c>
    </row>
    <row r="29" spans="2:3" ht="15.75">
      <c r="B29" t="s">
        <v>17</v>
      </c>
      <c r="C29" s="2" t="s">
        <v>18</v>
      </c>
    </row>
    <row r="30" spans="2:3" ht="15.75">
      <c r="B30" t="s">
        <v>148</v>
      </c>
      <c r="C30" s="2" t="s">
        <v>149</v>
      </c>
    </row>
    <row r="31" spans="2:3" ht="15.75">
      <c r="B31" t="s">
        <v>2</v>
      </c>
      <c r="C31" s="2" t="s">
        <v>3</v>
      </c>
    </row>
    <row r="32" spans="2:3" ht="15.75">
      <c r="B32" t="s">
        <v>4</v>
      </c>
      <c r="C32" s="2" t="s">
        <v>5</v>
      </c>
    </row>
    <row r="33" spans="2:3" ht="15.75">
      <c r="B33" t="s">
        <v>6</v>
      </c>
      <c r="C33" s="2" t="s">
        <v>7</v>
      </c>
    </row>
    <row r="34" spans="2:3" ht="15.75">
      <c r="B34" t="s">
        <v>156</v>
      </c>
      <c r="C34" s="2" t="s">
        <v>157</v>
      </c>
    </row>
    <row r="35" spans="2:3" ht="14.25">
      <c r="B35" t="s">
        <v>158</v>
      </c>
      <c r="C35" s="1" t="s">
        <v>15</v>
      </c>
    </row>
    <row r="36" spans="2:3" ht="15.75">
      <c r="B36" t="s">
        <v>159</v>
      </c>
      <c r="C36" s="2" t="s">
        <v>160</v>
      </c>
    </row>
    <row r="37" spans="2:3" ht="14.25">
      <c r="B37" t="s">
        <v>161</v>
      </c>
      <c r="C37" s="1" t="s">
        <v>162</v>
      </c>
    </row>
    <row r="38" spans="2:3" ht="14.25">
      <c r="B38" t="s">
        <v>163</v>
      </c>
      <c r="C38" s="1" t="s">
        <v>164</v>
      </c>
    </row>
    <row r="39" spans="2:3" ht="14.25">
      <c r="B39" t="s">
        <v>129</v>
      </c>
      <c r="C39" s="1" t="s">
        <v>130</v>
      </c>
    </row>
    <row r="40" spans="2:3" ht="14.25">
      <c r="B40" t="s">
        <v>19</v>
      </c>
      <c r="C40" s="1" t="s">
        <v>20</v>
      </c>
    </row>
    <row r="41" spans="2:3" ht="14.25">
      <c r="B41" t="s">
        <v>21</v>
      </c>
      <c r="C41" s="1" t="s">
        <v>22</v>
      </c>
    </row>
    <row r="42" spans="2:3" ht="14.25">
      <c r="B42" t="s">
        <v>23</v>
      </c>
      <c r="C42" s="1" t="s">
        <v>24</v>
      </c>
    </row>
    <row r="43" spans="2:3" ht="15.75">
      <c r="B43" t="s">
        <v>170</v>
      </c>
      <c r="C43" s="2" t="s">
        <v>171</v>
      </c>
    </row>
    <row r="44" spans="2:3" ht="15.75">
      <c r="B44" t="s">
        <v>172</v>
      </c>
      <c r="C44" s="2" t="s">
        <v>173</v>
      </c>
    </row>
    <row r="45" spans="2:3" ht="15.75">
      <c r="B45" t="s">
        <v>120</v>
      </c>
      <c r="C45" s="2" t="s">
        <v>121</v>
      </c>
    </row>
    <row r="46" spans="2:3" ht="14.25">
      <c r="B46" t="s">
        <v>176</v>
      </c>
      <c r="C46" s="1" t="s">
        <v>177</v>
      </c>
    </row>
    <row r="47" spans="2:3" ht="14.25">
      <c r="B47" t="s">
        <v>123</v>
      </c>
      <c r="C47" s="1" t="s">
        <v>124</v>
      </c>
    </row>
    <row r="48" spans="2:3" ht="14.25">
      <c r="B48" t="s">
        <v>125</v>
      </c>
      <c r="C48" s="1" t="s">
        <v>126</v>
      </c>
    </row>
    <row r="49" spans="2:3" ht="14.25">
      <c r="B49" t="s">
        <v>127</v>
      </c>
      <c r="C49" s="1" t="s">
        <v>128</v>
      </c>
    </row>
    <row r="50" spans="2:3" ht="14.25">
      <c r="B50" t="s">
        <v>183</v>
      </c>
      <c r="C50" s="1" t="s">
        <v>184</v>
      </c>
    </row>
    <row r="51" spans="2:3" ht="15.75">
      <c r="B51" t="s">
        <v>185</v>
      </c>
      <c r="C51" s="2" t="s">
        <v>186</v>
      </c>
    </row>
    <row r="52" spans="2:3" ht="15.75">
      <c r="B52" t="s">
        <v>187</v>
      </c>
      <c r="C52" s="1" t="s">
        <v>188</v>
      </c>
    </row>
    <row r="53" spans="2:3" ht="15.75">
      <c r="B53" t="s">
        <v>189</v>
      </c>
      <c r="C53" s="2" t="s">
        <v>190</v>
      </c>
    </row>
    <row r="54" spans="2:3" ht="15.75">
      <c r="B54" t="s">
        <v>191</v>
      </c>
      <c r="C54" s="2" t="s">
        <v>192</v>
      </c>
    </row>
    <row r="55" spans="2:3" ht="15.75">
      <c r="B55" t="s">
        <v>88</v>
      </c>
      <c r="C55" s="2" t="s">
        <v>89</v>
      </c>
    </row>
    <row r="56" spans="2:3" ht="15.75">
      <c r="B56" t="s">
        <v>138</v>
      </c>
      <c r="C56" s="2" t="s">
        <v>139</v>
      </c>
    </row>
    <row r="57" spans="2:3" ht="15.75">
      <c r="B57" t="s">
        <v>10</v>
      </c>
      <c r="C57" s="2" t="s">
        <v>11</v>
      </c>
    </row>
    <row r="58" spans="2:3" ht="15.75">
      <c r="B58" t="s">
        <v>12</v>
      </c>
      <c r="C58" s="2" t="s">
        <v>13</v>
      </c>
    </row>
    <row r="59" spans="2:3" ht="15.75">
      <c r="B59" t="s">
        <v>197</v>
      </c>
      <c r="C59" s="2" t="s">
        <v>198</v>
      </c>
    </row>
    <row r="60" spans="2:3" ht="15.75">
      <c r="B60" t="s">
        <v>199</v>
      </c>
      <c r="C60" s="2" t="s">
        <v>200</v>
      </c>
    </row>
    <row r="61" spans="2:3" ht="15.75">
      <c r="B61" t="s">
        <v>146</v>
      </c>
      <c r="C61" s="2" t="s">
        <v>147</v>
      </c>
    </row>
    <row r="62" spans="2:3" ht="15.75">
      <c r="B62" t="s">
        <v>202</v>
      </c>
      <c r="C62" s="2" t="s">
        <v>203</v>
      </c>
    </row>
    <row r="63" spans="2:3" ht="14.25">
      <c r="B63" t="s">
        <v>150</v>
      </c>
      <c r="C63" s="1" t="s">
        <v>151</v>
      </c>
    </row>
    <row r="64" spans="2:3" ht="14.25">
      <c r="B64" t="s">
        <v>152</v>
      </c>
      <c r="C64" s="1" t="s">
        <v>153</v>
      </c>
    </row>
    <row r="65" spans="2:3" ht="14.25">
      <c r="B65" t="s">
        <v>154</v>
      </c>
      <c r="C65" s="1" t="s">
        <v>155</v>
      </c>
    </row>
    <row r="66" spans="2:3" ht="14.25">
      <c r="B66" t="s">
        <v>207</v>
      </c>
      <c r="C66" s="1" t="s">
        <v>208</v>
      </c>
    </row>
    <row r="67" spans="2:3" ht="14.25">
      <c r="B67" t="s">
        <v>209</v>
      </c>
      <c r="C67" s="1" t="s">
        <v>116</v>
      </c>
    </row>
    <row r="68" spans="2:3" ht="15.75">
      <c r="B68" t="s">
        <v>210</v>
      </c>
      <c r="C68" s="2" t="s">
        <v>211</v>
      </c>
    </row>
    <row r="69" spans="2:3" ht="15.75">
      <c r="B69" t="s">
        <v>212</v>
      </c>
      <c r="C69" s="2" t="s">
        <v>213</v>
      </c>
    </row>
    <row r="70" spans="2:3" ht="15.75">
      <c r="B70" t="s">
        <v>214</v>
      </c>
      <c r="C70" s="2" t="s">
        <v>215</v>
      </c>
    </row>
    <row r="71" spans="2:3" ht="15.75">
      <c r="B71" t="s">
        <v>98</v>
      </c>
      <c r="C71" s="2" t="s">
        <v>99</v>
      </c>
    </row>
    <row r="72" spans="2:3" ht="15.75">
      <c r="B72" t="s">
        <v>166</v>
      </c>
      <c r="C72" s="2" t="s">
        <v>167</v>
      </c>
    </row>
    <row r="73" spans="2:3" ht="15.75">
      <c r="B73" t="s">
        <v>102</v>
      </c>
      <c r="C73" s="2" t="s">
        <v>103</v>
      </c>
    </row>
    <row r="74" spans="2:3" ht="14.25">
      <c r="B74" t="s">
        <v>104</v>
      </c>
      <c r="C74" s="1" t="s">
        <v>105</v>
      </c>
    </row>
    <row r="75" spans="2:3" ht="15.75">
      <c r="B75" t="s">
        <v>220</v>
      </c>
      <c r="C75" s="2" t="s">
        <v>221</v>
      </c>
    </row>
    <row r="76" spans="2:3" ht="15.75">
      <c r="B76" t="s">
        <v>222</v>
      </c>
      <c r="C76" s="2" t="s">
        <v>223</v>
      </c>
    </row>
    <row r="77" spans="2:3" ht="14.25">
      <c r="B77" t="s">
        <v>174</v>
      </c>
      <c r="C77" s="1" t="s">
        <v>175</v>
      </c>
    </row>
    <row r="78" spans="2:3" ht="15.75">
      <c r="B78" t="s">
        <v>225</v>
      </c>
      <c r="C78" s="2" t="s">
        <v>11</v>
      </c>
    </row>
    <row r="79" spans="2:3" ht="15.75">
      <c r="B79" t="s">
        <v>178</v>
      </c>
      <c r="C79" s="2" t="s">
        <v>13</v>
      </c>
    </row>
    <row r="80" spans="2:3" ht="14.25">
      <c r="B80" t="s">
        <v>179</v>
      </c>
      <c r="C80" s="1" t="s">
        <v>180</v>
      </c>
    </row>
    <row r="81" spans="2:3" ht="15.75">
      <c r="B81" t="s">
        <v>181</v>
      </c>
      <c r="C81" s="2" t="s">
        <v>182</v>
      </c>
    </row>
    <row r="82" spans="2:3" ht="14.25">
      <c r="B82" t="s">
        <v>229</v>
      </c>
      <c r="C82" s="1" t="s">
        <v>230</v>
      </c>
    </row>
    <row r="83" ht="14.25">
      <c r="B83" t="s">
        <v>231</v>
      </c>
    </row>
    <row r="84" ht="14.25">
      <c r="B84" t="s">
        <v>232</v>
      </c>
    </row>
    <row r="85" ht="14.25">
      <c r="B85" t="s">
        <v>233</v>
      </c>
    </row>
    <row r="86" ht="14.25">
      <c r="B86" t="s">
        <v>234</v>
      </c>
    </row>
    <row r="87" ht="14.25">
      <c r="B87" t="s">
        <v>137</v>
      </c>
    </row>
    <row r="88" ht="14.25">
      <c r="B88" t="s">
        <v>194</v>
      </c>
    </row>
    <row r="89" ht="14.25">
      <c r="B89" t="s">
        <v>140</v>
      </c>
    </row>
    <row r="90" ht="14.25">
      <c r="B90" t="s">
        <v>141</v>
      </c>
    </row>
    <row r="91" ht="14.25">
      <c r="B91" t="s">
        <v>244</v>
      </c>
    </row>
    <row r="92" ht="14.25">
      <c r="B92" t="s">
        <v>245</v>
      </c>
    </row>
    <row r="93" ht="14.25">
      <c r="B93" t="s">
        <v>201</v>
      </c>
    </row>
    <row r="94" ht="14.25">
      <c r="B94" t="s">
        <v>247</v>
      </c>
    </row>
    <row r="95" ht="14.25">
      <c r="B95" t="s">
        <v>204</v>
      </c>
    </row>
    <row r="96" ht="14.25">
      <c r="B96" t="s">
        <v>205</v>
      </c>
    </row>
    <row r="97" ht="14.25">
      <c r="B97" t="s">
        <v>206</v>
      </c>
    </row>
    <row r="98" ht="14.25">
      <c r="B98" t="s">
        <v>251</v>
      </c>
    </row>
    <row r="99" ht="14.25">
      <c r="B99" t="s">
        <v>252</v>
      </c>
    </row>
    <row r="100" ht="14.25">
      <c r="B100" t="s">
        <v>253</v>
      </c>
    </row>
    <row r="101" ht="14.25">
      <c r="B101" t="s">
        <v>254</v>
      </c>
    </row>
    <row r="102" ht="14.25">
      <c r="B102" t="s">
        <v>255</v>
      </c>
    </row>
    <row r="103" ht="14.25">
      <c r="B103" t="s">
        <v>165</v>
      </c>
    </row>
    <row r="104" ht="14.25">
      <c r="B104" t="s">
        <v>217</v>
      </c>
    </row>
    <row r="105" ht="14.25">
      <c r="B105" t="s">
        <v>168</v>
      </c>
    </row>
    <row r="106" ht="14.25">
      <c r="B106" t="s">
        <v>169</v>
      </c>
    </row>
    <row r="107" ht="14.25">
      <c r="B107" t="s">
        <v>272</v>
      </c>
    </row>
    <row r="108" ht="14.25">
      <c r="B108" t="s">
        <v>273</v>
      </c>
    </row>
    <row r="109" ht="14.25">
      <c r="B109" t="s">
        <v>224</v>
      </c>
    </row>
    <row r="110" ht="14.25">
      <c r="B110" t="s">
        <v>264</v>
      </c>
    </row>
    <row r="111" ht="14.25">
      <c r="B111" t="s">
        <v>226</v>
      </c>
    </row>
    <row r="112" ht="14.25">
      <c r="B112" t="s">
        <v>227</v>
      </c>
    </row>
    <row r="113" ht="14.25">
      <c r="B113" t="s">
        <v>228</v>
      </c>
    </row>
    <row r="114" ht="14.25">
      <c r="B114" t="s">
        <v>268</v>
      </c>
    </row>
    <row r="115" ht="14.25">
      <c r="B115" t="s">
        <v>258</v>
      </c>
    </row>
    <row r="116" ht="14.25">
      <c r="B116" t="s">
        <v>259</v>
      </c>
    </row>
    <row r="117" ht="14.25">
      <c r="B117" t="s">
        <v>260</v>
      </c>
    </row>
    <row r="118" ht="14.25">
      <c r="B118" t="s">
        <v>261</v>
      </c>
    </row>
    <row r="119" ht="14.25">
      <c r="B119" t="s">
        <v>193</v>
      </c>
    </row>
    <row r="120" ht="14.25">
      <c r="B120" t="s">
        <v>236</v>
      </c>
    </row>
    <row r="121" ht="14.25">
      <c r="B121" t="s">
        <v>195</v>
      </c>
    </row>
    <row r="122" ht="14.25">
      <c r="B122" t="s">
        <v>196</v>
      </c>
    </row>
    <row r="123" ht="14.25">
      <c r="B123" t="s">
        <v>256</v>
      </c>
    </row>
    <row r="124" ht="14.25">
      <c r="B124" t="s">
        <v>269</v>
      </c>
    </row>
    <row r="125" ht="14.25">
      <c r="B125" t="s">
        <v>270</v>
      </c>
    </row>
    <row r="126" ht="14.25">
      <c r="B126" t="s">
        <v>271</v>
      </c>
    </row>
    <row r="127" ht="14.25">
      <c r="B127" t="s">
        <v>248</v>
      </c>
    </row>
    <row r="128" ht="14.25">
      <c r="B128" t="s">
        <v>249</v>
      </c>
    </row>
    <row r="129" ht="14.25">
      <c r="B129" t="s">
        <v>250</v>
      </c>
    </row>
    <row r="130" ht="14.25">
      <c r="B130" t="s">
        <v>262</v>
      </c>
    </row>
    <row r="131" ht="14.25">
      <c r="B131" t="s">
        <v>265</v>
      </c>
    </row>
    <row r="132" ht="14.25">
      <c r="B132" t="s">
        <v>266</v>
      </c>
    </row>
    <row r="133" ht="14.25">
      <c r="B133" t="s">
        <v>267</v>
      </c>
    </row>
    <row r="134" ht="14.25">
      <c r="B134" t="s">
        <v>246</v>
      </c>
    </row>
    <row r="135" ht="14.25">
      <c r="B135" t="s">
        <v>216</v>
      </c>
    </row>
    <row r="136" ht="14.25">
      <c r="B136" t="s">
        <v>257</v>
      </c>
    </row>
    <row r="137" ht="14.25">
      <c r="B137" t="s">
        <v>218</v>
      </c>
    </row>
    <row r="138" ht="14.25">
      <c r="B138" t="s">
        <v>219</v>
      </c>
    </row>
    <row r="139" ht="14.25">
      <c r="B139" t="s">
        <v>235</v>
      </c>
    </row>
    <row r="140" ht="14.25">
      <c r="B140" t="s">
        <v>274</v>
      </c>
    </row>
    <row r="141" ht="14.25">
      <c r="B141" t="s">
        <v>237</v>
      </c>
    </row>
    <row r="142" ht="14.25">
      <c r="B142" t="s">
        <v>238</v>
      </c>
    </row>
  </sheetData>
  <printOptions/>
  <pageMargins left="0.75" right="0.75" top="1" bottom="1" header="0.5" footer="0.5"/>
  <pageSetup errors="NA" firstPageNumber="1" useFirstPageNumber="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W32"/>
  <sheetViews>
    <sheetView workbookViewId="0" topLeftCell="A1">
      <selection activeCell="T3" sqref="T3:U3"/>
    </sheetView>
  </sheetViews>
  <sheetFormatPr defaultColWidth="9.00390625" defaultRowHeight="14.25"/>
  <cols>
    <col min="1" max="1" width="10.75390625" style="3" customWidth="1"/>
    <col min="2" max="2" width="5.625" style="3" bestFit="1" customWidth="1"/>
    <col min="3" max="4" width="6.375" style="3" bestFit="1" customWidth="1"/>
    <col min="5" max="6" width="5.625" style="3" bestFit="1" customWidth="1"/>
    <col min="7" max="7" width="6.375" style="3" bestFit="1" customWidth="1"/>
    <col min="8" max="9" width="5.625" style="4" bestFit="1" customWidth="1"/>
    <col min="10" max="10" width="6.375" style="4" bestFit="1" customWidth="1"/>
    <col min="11" max="12" width="5.50390625" style="4" bestFit="1" customWidth="1"/>
    <col min="13" max="13" width="6.375" style="4" bestFit="1" customWidth="1"/>
    <col min="14" max="14" width="5.50390625" style="4" bestFit="1" customWidth="1"/>
    <col min="15" max="15" width="5.625" style="4" bestFit="1" customWidth="1"/>
    <col min="16" max="16" width="6.375" style="4" bestFit="1" customWidth="1"/>
    <col min="17" max="18" width="5.625" style="4" bestFit="1" customWidth="1"/>
    <col min="19" max="19" width="6.375" style="4" bestFit="1" customWidth="1"/>
    <col min="20" max="21" width="5.625" style="4" bestFit="1" customWidth="1"/>
    <col min="22" max="22" width="6.375" style="4" bestFit="1" customWidth="1"/>
    <col min="23" max="34" width="7.625" style="5" customWidth="1"/>
    <col min="35" max="42" width="7.625" style="6" customWidth="1"/>
    <col min="43" max="43" width="6.625" style="6" hidden="1" customWidth="1"/>
    <col min="44" max="50" width="6.625" style="6" customWidth="1"/>
    <col min="51" max="16384" width="9.00390625" style="6" bestFit="1" customWidth="1"/>
  </cols>
  <sheetData>
    <row r="1" spans="1:22" ht="24.75" customHeight="1">
      <c r="A1" s="23" t="s">
        <v>26</v>
      </c>
      <c r="B1" s="24"/>
      <c r="C1" s="24"/>
      <c r="D1" s="24"/>
      <c r="E1" s="24"/>
      <c r="F1" s="24"/>
      <c r="G1" s="24"/>
      <c r="H1" s="24"/>
      <c r="I1" s="24"/>
      <c r="J1" s="24"/>
      <c r="K1" s="24"/>
      <c r="L1" s="24"/>
      <c r="M1" s="24"/>
      <c r="N1" s="24"/>
      <c r="O1" s="24"/>
      <c r="P1" s="24"/>
      <c r="Q1" s="24"/>
      <c r="R1" s="24"/>
      <c r="S1" s="24"/>
      <c r="T1" s="24"/>
      <c r="U1" s="24"/>
      <c r="V1" s="25"/>
    </row>
    <row r="2" spans="1:22" s="7" customFormat="1" ht="52.5" customHeight="1">
      <c r="A2" s="26" t="s">
        <v>27</v>
      </c>
      <c r="B2" s="28" t="s">
        <v>41</v>
      </c>
      <c r="C2" s="29"/>
      <c r="D2" s="30"/>
      <c r="E2" s="28" t="s">
        <v>42</v>
      </c>
      <c r="F2" s="29"/>
      <c r="G2" s="30"/>
      <c r="H2" s="28" t="s">
        <v>43</v>
      </c>
      <c r="I2" s="29"/>
      <c r="J2" s="30"/>
      <c r="K2" s="28" t="s">
        <v>44</v>
      </c>
      <c r="L2" s="29"/>
      <c r="M2" s="30"/>
      <c r="N2" s="28" t="s">
        <v>45</v>
      </c>
      <c r="O2" s="29"/>
      <c r="P2" s="30"/>
      <c r="Q2" s="28" t="s">
        <v>46</v>
      </c>
      <c r="R2" s="29"/>
      <c r="S2" s="30"/>
      <c r="T2" s="28" t="s">
        <v>47</v>
      </c>
      <c r="U2" s="29"/>
      <c r="V2" s="30"/>
    </row>
    <row r="3" spans="1:22" s="7" customFormat="1" ht="24.75" customHeight="1">
      <c r="A3" s="27"/>
      <c r="B3" s="8">
        <v>2009</v>
      </c>
      <c r="C3" s="8">
        <v>2010</v>
      </c>
      <c r="D3" s="22" t="s">
        <v>48</v>
      </c>
      <c r="E3" s="8">
        <v>2009</v>
      </c>
      <c r="F3" s="8">
        <v>2010</v>
      </c>
      <c r="G3" s="22" t="s">
        <v>49</v>
      </c>
      <c r="H3" s="8">
        <v>2009</v>
      </c>
      <c r="I3" s="8">
        <v>2010</v>
      </c>
      <c r="J3" s="22" t="s">
        <v>49</v>
      </c>
      <c r="K3" s="8">
        <v>2009</v>
      </c>
      <c r="L3" s="8">
        <v>2010</v>
      </c>
      <c r="M3" s="22" t="s">
        <v>49</v>
      </c>
      <c r="N3" s="8">
        <v>2009</v>
      </c>
      <c r="O3" s="8">
        <v>2010</v>
      </c>
      <c r="P3" s="22" t="s">
        <v>49</v>
      </c>
      <c r="Q3" s="8">
        <v>2009</v>
      </c>
      <c r="R3" s="8">
        <v>2010</v>
      </c>
      <c r="S3" s="22" t="s">
        <v>49</v>
      </c>
      <c r="T3" s="8">
        <v>2009</v>
      </c>
      <c r="U3" s="8">
        <v>2010</v>
      </c>
      <c r="V3" s="22" t="s">
        <v>49</v>
      </c>
    </row>
    <row r="4" spans="1:23" ht="24.75" customHeight="1">
      <c r="A4" s="22" t="s">
        <v>28</v>
      </c>
      <c r="B4" s="9">
        <v>5833.7</v>
      </c>
      <c r="C4" s="9">
        <v>7160.3</v>
      </c>
      <c r="D4" s="34">
        <f aca="true" t="shared" si="0" ref="D4:D15">C4/B4-1</f>
        <v>0.22740284896377938</v>
      </c>
      <c r="E4" s="9">
        <v>2368.9</v>
      </c>
      <c r="F4" s="9">
        <v>2945.2</v>
      </c>
      <c r="G4" s="34">
        <f aca="true" t="shared" si="1" ref="G4:G15">F4/E4-1</f>
        <v>0.24327747055595417</v>
      </c>
      <c r="H4" s="9">
        <v>3464.8</v>
      </c>
      <c r="I4" s="9">
        <v>4215.3</v>
      </c>
      <c r="J4" s="34">
        <f aca="true" t="shared" si="2" ref="J4:J15">I4/H4-1</f>
        <v>0.21660701916416536</v>
      </c>
      <c r="K4" s="9">
        <v>126.5</v>
      </c>
      <c r="L4" s="9">
        <v>159.4</v>
      </c>
      <c r="M4" s="34">
        <f aca="true" t="shared" si="3" ref="M4:M15">L4/K4-1</f>
        <v>0.26007905138339926</v>
      </c>
      <c r="N4" s="9">
        <v>272.5</v>
      </c>
      <c r="O4" s="9">
        <v>334.5</v>
      </c>
      <c r="P4" s="34">
        <f aca="true" t="shared" si="4" ref="P4:P15">O4/N4-1</f>
        <v>0.22752293577981653</v>
      </c>
      <c r="Q4" s="9">
        <v>1969.9</v>
      </c>
      <c r="R4" s="9">
        <v>2451.3</v>
      </c>
      <c r="S4" s="34">
        <f aca="true" t="shared" si="5" ref="S4:S15">R4/Q4-1</f>
        <v>0.24437788720239606</v>
      </c>
      <c r="T4" s="9">
        <v>1954</v>
      </c>
      <c r="U4" s="9">
        <v>1947.7</v>
      </c>
      <c r="V4" s="34">
        <f aca="true" t="shared" si="6" ref="V4:V15">U4/T4-1</f>
        <v>-0.0032241555783009135</v>
      </c>
      <c r="W4" s="11"/>
    </row>
    <row r="5" spans="1:23" ht="24.75" customHeight="1">
      <c r="A5" s="22" t="s">
        <v>29</v>
      </c>
      <c r="B5" s="9">
        <v>6061.2</v>
      </c>
      <c r="C5" s="9">
        <v>6331.6</v>
      </c>
      <c r="D5" s="34">
        <f t="shared" si="0"/>
        <v>0.04461162806045027</v>
      </c>
      <c r="E5" s="9">
        <v>2400.5</v>
      </c>
      <c r="F5" s="9">
        <v>2639.9</v>
      </c>
      <c r="G5" s="34">
        <f t="shared" si="1"/>
        <v>0.09972922307852539</v>
      </c>
      <c r="H5" s="9">
        <v>3660.7</v>
      </c>
      <c r="I5" s="9">
        <v>3691.7</v>
      </c>
      <c r="J5" s="34">
        <f t="shared" si="2"/>
        <v>0.00846832573005174</v>
      </c>
      <c r="K5" s="9">
        <v>137.9</v>
      </c>
      <c r="L5" s="9">
        <v>123.9</v>
      </c>
      <c r="M5" s="34">
        <f t="shared" si="3"/>
        <v>-0.10152284263959388</v>
      </c>
      <c r="N5" s="9">
        <v>280.3</v>
      </c>
      <c r="O5" s="9">
        <v>275.4</v>
      </c>
      <c r="P5" s="34">
        <f t="shared" si="4"/>
        <v>-0.01748127006778466</v>
      </c>
      <c r="Q5" s="9">
        <v>1982.3</v>
      </c>
      <c r="R5" s="9">
        <v>2240.6</v>
      </c>
      <c r="S5" s="34">
        <f t="shared" si="5"/>
        <v>0.13030318317106393</v>
      </c>
      <c r="T5" s="9">
        <v>2146.3</v>
      </c>
      <c r="U5" s="9">
        <v>1978.1</v>
      </c>
      <c r="V5" s="34">
        <f t="shared" si="6"/>
        <v>-0.07836742300703547</v>
      </c>
      <c r="W5" s="11"/>
    </row>
    <row r="6" spans="1:23" ht="24.75" customHeight="1">
      <c r="A6" s="22" t="s">
        <v>30</v>
      </c>
      <c r="B6" s="9">
        <v>6660.6</v>
      </c>
      <c r="C6" s="9">
        <v>7561.7</v>
      </c>
      <c r="D6" s="34">
        <f t="shared" si="0"/>
        <v>0.1352881121820857</v>
      </c>
      <c r="E6" s="9">
        <v>2708.1</v>
      </c>
      <c r="F6" s="9">
        <v>3078.2</v>
      </c>
      <c r="G6" s="34">
        <f t="shared" si="1"/>
        <v>0.13666408182858825</v>
      </c>
      <c r="H6" s="9">
        <v>3952.5</v>
      </c>
      <c r="I6" s="9">
        <v>4483.4</v>
      </c>
      <c r="J6" s="34">
        <f t="shared" si="2"/>
        <v>0.13432005060088548</v>
      </c>
      <c r="K6" s="9">
        <v>156.9</v>
      </c>
      <c r="L6" s="9">
        <v>167.5</v>
      </c>
      <c r="M6" s="34">
        <f t="shared" si="3"/>
        <v>0.06755895474824736</v>
      </c>
      <c r="N6" s="9">
        <v>322</v>
      </c>
      <c r="O6" s="9">
        <v>342.6</v>
      </c>
      <c r="P6" s="34">
        <f t="shared" si="4"/>
        <v>0.06397515527950315</v>
      </c>
      <c r="Q6" s="9">
        <v>2229.2</v>
      </c>
      <c r="R6" s="9">
        <v>2568.2</v>
      </c>
      <c r="S6" s="34">
        <f t="shared" si="5"/>
        <v>0.15207249237394582</v>
      </c>
      <c r="T6" s="9">
        <v>2078.5</v>
      </c>
      <c r="U6" s="9">
        <v>1976</v>
      </c>
      <c r="V6" s="34">
        <f t="shared" si="6"/>
        <v>-0.049314409429877304</v>
      </c>
      <c r="W6" s="11"/>
    </row>
    <row r="7" spans="1:23" ht="24.75" customHeight="1">
      <c r="A7" s="22" t="s">
        <v>31</v>
      </c>
      <c r="B7" s="9">
        <v>7145.6</v>
      </c>
      <c r="C7" s="9">
        <v>8176.2</v>
      </c>
      <c r="D7" s="34">
        <f t="shared" si="0"/>
        <v>0.14422861621137484</v>
      </c>
      <c r="E7" s="9">
        <v>2922.2</v>
      </c>
      <c r="F7" s="9">
        <v>3297.9</v>
      </c>
      <c r="G7" s="34">
        <f t="shared" si="1"/>
        <v>0.12856751762370822</v>
      </c>
      <c r="H7" s="9">
        <v>4223.4</v>
      </c>
      <c r="I7" s="9">
        <v>4878.4</v>
      </c>
      <c r="J7" s="34">
        <f t="shared" si="2"/>
        <v>0.1550883174693376</v>
      </c>
      <c r="K7" s="9">
        <v>165.4</v>
      </c>
      <c r="L7" s="9">
        <v>173.2</v>
      </c>
      <c r="M7" s="34">
        <f t="shared" si="3"/>
        <v>0.047158403869407284</v>
      </c>
      <c r="N7" s="9">
        <v>346.4</v>
      </c>
      <c r="O7" s="9">
        <v>361.9</v>
      </c>
      <c r="P7" s="34">
        <f t="shared" si="4"/>
        <v>0.044745958429561306</v>
      </c>
      <c r="Q7" s="9">
        <v>2410.4</v>
      </c>
      <c r="R7" s="9">
        <v>2762.8</v>
      </c>
      <c r="S7" s="34">
        <f t="shared" si="5"/>
        <v>0.14619980086292728</v>
      </c>
      <c r="T7" s="9">
        <v>2229</v>
      </c>
      <c r="U7" s="9">
        <v>2232.4</v>
      </c>
      <c r="V7" s="34">
        <f t="shared" si="6"/>
        <v>0.0015253476895469298</v>
      </c>
      <c r="W7" s="11"/>
    </row>
    <row r="8" spans="1:23" ht="24.75" customHeight="1">
      <c r="A8" s="22" t="s">
        <v>32</v>
      </c>
      <c r="B8" s="9">
        <v>6697.1</v>
      </c>
      <c r="C8" s="9">
        <v>7925.6</v>
      </c>
      <c r="D8" s="34">
        <f t="shared" si="0"/>
        <v>0.18343760732257253</v>
      </c>
      <c r="E8" s="9">
        <v>2670.3</v>
      </c>
      <c r="F8" s="9">
        <v>3149.1</v>
      </c>
      <c r="G8" s="34">
        <f t="shared" si="1"/>
        <v>0.17930569598921453</v>
      </c>
      <c r="H8" s="9">
        <v>4026.8</v>
      </c>
      <c r="I8" s="9">
        <v>4776.5</v>
      </c>
      <c r="J8" s="34">
        <f t="shared" si="2"/>
        <v>0.18617761001291333</v>
      </c>
      <c r="K8" s="9">
        <v>157.6</v>
      </c>
      <c r="L8" s="9">
        <v>168.1</v>
      </c>
      <c r="M8" s="34">
        <f t="shared" si="3"/>
        <v>0.0666243654822336</v>
      </c>
      <c r="N8" s="9">
        <v>324.9</v>
      </c>
      <c r="O8" s="9">
        <v>349.4</v>
      </c>
      <c r="P8" s="34">
        <f t="shared" si="4"/>
        <v>0.0754078177900892</v>
      </c>
      <c r="Q8" s="9">
        <v>2187.7</v>
      </c>
      <c r="R8" s="9">
        <v>2631.6</v>
      </c>
      <c r="S8" s="34">
        <f t="shared" si="5"/>
        <v>0.20290716277368936</v>
      </c>
      <c r="T8" s="9">
        <v>2130.5</v>
      </c>
      <c r="U8" s="9">
        <v>2249</v>
      </c>
      <c r="V8" s="34">
        <f t="shared" si="6"/>
        <v>0.05562074630368463</v>
      </c>
      <c r="W8" s="11"/>
    </row>
    <row r="9" spans="1:23" ht="24.75" customHeight="1">
      <c r="A9" s="22" t="s">
        <v>33</v>
      </c>
      <c r="B9" s="9">
        <v>6642.5</v>
      </c>
      <c r="C9" s="9">
        <v>7835</v>
      </c>
      <c r="D9" s="34">
        <f t="shared" si="0"/>
        <v>0.17952578095596539</v>
      </c>
      <c r="E9" s="9">
        <v>2532.9</v>
      </c>
      <c r="F9" s="9">
        <v>3150.8</v>
      </c>
      <c r="G9" s="34">
        <f t="shared" si="1"/>
        <v>0.24394962296182254</v>
      </c>
      <c r="H9" s="9">
        <v>4109.5</v>
      </c>
      <c r="I9" s="9">
        <v>4684.3</v>
      </c>
      <c r="J9" s="34">
        <f t="shared" si="2"/>
        <v>0.13987103053899497</v>
      </c>
      <c r="K9" s="9">
        <v>160.3</v>
      </c>
      <c r="L9" s="9">
        <v>168.4</v>
      </c>
      <c r="M9" s="34">
        <f t="shared" si="3"/>
        <v>0.050530255770430355</v>
      </c>
      <c r="N9" s="9">
        <v>313.5</v>
      </c>
      <c r="O9" s="9">
        <v>347.3</v>
      </c>
      <c r="P9" s="34">
        <f t="shared" si="4"/>
        <v>0.10781499202551847</v>
      </c>
      <c r="Q9" s="9">
        <v>2059.1</v>
      </c>
      <c r="R9" s="9">
        <v>2635.1</v>
      </c>
      <c r="S9" s="34">
        <f t="shared" si="5"/>
        <v>0.27973386430964986</v>
      </c>
      <c r="T9" s="9">
        <v>2087.6</v>
      </c>
      <c r="U9" s="9">
        <v>2138.4</v>
      </c>
      <c r="V9" s="34">
        <f t="shared" si="6"/>
        <v>0.02433416363287999</v>
      </c>
      <c r="W9" s="11"/>
    </row>
    <row r="10" spans="1:23" ht="24.75" customHeight="1">
      <c r="A10" s="22" t="s">
        <v>34</v>
      </c>
      <c r="B10" s="9">
        <v>6664.9</v>
      </c>
      <c r="C10" s="9">
        <v>8075.7</v>
      </c>
      <c r="D10" s="34">
        <f t="shared" si="0"/>
        <v>0.2116760941649538</v>
      </c>
      <c r="E10" s="9">
        <v>2571.3</v>
      </c>
      <c r="F10" s="9">
        <v>3288.2</v>
      </c>
      <c r="G10" s="34">
        <f t="shared" si="1"/>
        <v>0.27880838486368753</v>
      </c>
      <c r="H10" s="9">
        <v>4093.5</v>
      </c>
      <c r="I10" s="9">
        <v>4787.5</v>
      </c>
      <c r="J10" s="34">
        <f t="shared" si="2"/>
        <v>0.16953707096616588</v>
      </c>
      <c r="K10" s="9">
        <v>159.3</v>
      </c>
      <c r="L10" s="9">
        <v>174.2</v>
      </c>
      <c r="M10" s="34">
        <f t="shared" si="3"/>
        <v>0.09353421217827984</v>
      </c>
      <c r="N10" s="9">
        <v>315.9</v>
      </c>
      <c r="O10" s="9">
        <v>357.9</v>
      </c>
      <c r="P10" s="34">
        <f t="shared" si="4"/>
        <v>0.13295346628679972</v>
      </c>
      <c r="Q10" s="9">
        <v>2096.1</v>
      </c>
      <c r="R10" s="9">
        <v>2756</v>
      </c>
      <c r="S10" s="34">
        <f t="shared" si="5"/>
        <v>0.3148227660894043</v>
      </c>
      <c r="T10" s="9">
        <v>2100.8</v>
      </c>
      <c r="U10" s="9">
        <v>2155.5</v>
      </c>
      <c r="V10" s="34">
        <f t="shared" si="6"/>
        <v>0.02603769992383853</v>
      </c>
      <c r="W10" s="11"/>
    </row>
    <row r="11" spans="1:23" ht="24.75" customHeight="1">
      <c r="A11" s="22" t="s">
        <v>35</v>
      </c>
      <c r="B11" s="9">
        <v>6749.8</v>
      </c>
      <c r="C11" s="9">
        <v>7921</v>
      </c>
      <c r="D11" s="34">
        <f t="shared" si="0"/>
        <v>0.1735162523334024</v>
      </c>
      <c r="E11" s="9">
        <v>2603.4</v>
      </c>
      <c r="F11" s="9">
        <v>3255.5</v>
      </c>
      <c r="G11" s="34">
        <f t="shared" si="1"/>
        <v>0.2504801413536144</v>
      </c>
      <c r="H11" s="9">
        <v>4146.4</v>
      </c>
      <c r="I11" s="9">
        <v>4665.6</v>
      </c>
      <c r="J11" s="34">
        <f t="shared" si="2"/>
        <v>0.12521705575921294</v>
      </c>
      <c r="K11" s="9">
        <v>161.8</v>
      </c>
      <c r="L11" s="9">
        <v>171.6</v>
      </c>
      <c r="M11" s="34">
        <f t="shared" si="3"/>
        <v>0.06056860321384416</v>
      </c>
      <c r="N11" s="9">
        <v>319.7</v>
      </c>
      <c r="O11" s="9">
        <v>352.5</v>
      </c>
      <c r="P11" s="34">
        <f t="shared" si="4"/>
        <v>0.10259618392242742</v>
      </c>
      <c r="Q11" s="9">
        <v>2121.9</v>
      </c>
      <c r="R11" s="9">
        <v>2731.3</v>
      </c>
      <c r="S11" s="34">
        <f t="shared" si="5"/>
        <v>0.2871954380508035</v>
      </c>
      <c r="T11" s="9">
        <v>2130.7</v>
      </c>
      <c r="U11" s="9">
        <v>1924.9</v>
      </c>
      <c r="V11" s="34">
        <f t="shared" si="6"/>
        <v>-0.09658797578260658</v>
      </c>
      <c r="W11" s="11"/>
    </row>
    <row r="12" spans="1:23" ht="24.75" customHeight="1">
      <c r="A12" s="22" t="s">
        <v>36</v>
      </c>
      <c r="B12" s="9">
        <v>7246.1</v>
      </c>
      <c r="C12" s="9">
        <v>8294.1</v>
      </c>
      <c r="D12" s="34">
        <f t="shared" si="0"/>
        <v>0.14462952484784908</v>
      </c>
      <c r="E12" s="9">
        <v>2772</v>
      </c>
      <c r="F12" s="9">
        <v>3395.7</v>
      </c>
      <c r="G12" s="34">
        <f t="shared" si="1"/>
        <v>0.22499999999999987</v>
      </c>
      <c r="H12" s="9">
        <v>4474.1</v>
      </c>
      <c r="I12" s="9">
        <v>4898.4</v>
      </c>
      <c r="J12" s="34">
        <f t="shared" si="2"/>
        <v>0.09483471536174859</v>
      </c>
      <c r="K12" s="9">
        <v>178.3</v>
      </c>
      <c r="L12" s="9">
        <v>181.1</v>
      </c>
      <c r="M12" s="34">
        <f t="shared" si="3"/>
        <v>0.015703869882220944</v>
      </c>
      <c r="N12" s="9">
        <v>346.4</v>
      </c>
      <c r="O12" s="9">
        <v>367.1</v>
      </c>
      <c r="P12" s="34">
        <f t="shared" si="4"/>
        <v>0.059757505773672115</v>
      </c>
      <c r="Q12" s="9">
        <v>2247.3</v>
      </c>
      <c r="R12" s="9">
        <v>2847.5</v>
      </c>
      <c r="S12" s="34">
        <f t="shared" si="5"/>
        <v>0.2670760468117295</v>
      </c>
      <c r="T12" s="9">
        <v>2321.2</v>
      </c>
      <c r="U12" s="9">
        <v>2015.9</v>
      </c>
      <c r="V12" s="34">
        <f t="shared" si="6"/>
        <v>-0.13152679648457688</v>
      </c>
      <c r="W12" s="11"/>
    </row>
    <row r="13" spans="1:22" ht="24.75" customHeight="1">
      <c r="A13" s="22" t="s">
        <v>37</v>
      </c>
      <c r="B13" s="9">
        <v>7060.9</v>
      </c>
      <c r="C13" s="9">
        <v>8376.8</v>
      </c>
      <c r="D13" s="34">
        <f t="shared" si="0"/>
        <v>0.1863643444886629</v>
      </c>
      <c r="E13" s="9">
        <v>2800</v>
      </c>
      <c r="F13" s="9">
        <v>3514.7</v>
      </c>
      <c r="G13" s="34">
        <f t="shared" si="1"/>
        <v>0.25525</v>
      </c>
      <c r="H13" s="9">
        <v>4260.6</v>
      </c>
      <c r="I13" s="9">
        <v>4862.2</v>
      </c>
      <c r="J13" s="34">
        <f t="shared" si="2"/>
        <v>0.1412007698446227</v>
      </c>
      <c r="K13" s="9">
        <v>161.8</v>
      </c>
      <c r="L13" s="9">
        <v>175.1</v>
      </c>
      <c r="M13" s="34">
        <f t="shared" si="3"/>
        <v>0.0822002472187886</v>
      </c>
      <c r="N13" s="9">
        <v>340.5</v>
      </c>
      <c r="O13" s="9">
        <v>373.8</v>
      </c>
      <c r="P13" s="34">
        <f t="shared" si="4"/>
        <v>0.0977973568281938</v>
      </c>
      <c r="Q13" s="9">
        <v>2297.9</v>
      </c>
      <c r="R13" s="9">
        <v>2965.8</v>
      </c>
      <c r="S13" s="34">
        <f t="shared" si="5"/>
        <v>0.2906566865398843</v>
      </c>
      <c r="T13" s="9">
        <v>2076.2</v>
      </c>
      <c r="U13" s="9">
        <v>2035.6</v>
      </c>
      <c r="V13" s="34">
        <f t="shared" si="6"/>
        <v>-0.019554956169925752</v>
      </c>
    </row>
    <row r="14" spans="1:22" ht="24.75" customHeight="1">
      <c r="A14" s="22" t="s">
        <v>38</v>
      </c>
      <c r="B14" s="9">
        <v>6787</v>
      </c>
      <c r="C14" s="9">
        <v>8005.8</v>
      </c>
      <c r="D14" s="34">
        <f t="shared" si="0"/>
        <v>0.17957860615883314</v>
      </c>
      <c r="E14" s="9">
        <v>2733.9</v>
      </c>
      <c r="F14" s="9">
        <v>3222.1</v>
      </c>
      <c r="G14" s="34">
        <f t="shared" si="1"/>
        <v>0.17857273492080905</v>
      </c>
      <c r="H14" s="9">
        <v>4053.2</v>
      </c>
      <c r="I14" s="9">
        <v>4783.7</v>
      </c>
      <c r="J14" s="34">
        <f t="shared" si="2"/>
        <v>0.18022796802526408</v>
      </c>
      <c r="K14" s="9">
        <v>159.3</v>
      </c>
      <c r="L14" s="9">
        <v>181.4</v>
      </c>
      <c r="M14" s="34">
        <f t="shared" si="3"/>
        <v>0.13873195229127422</v>
      </c>
      <c r="N14" s="9">
        <v>330</v>
      </c>
      <c r="O14" s="9">
        <v>359.1</v>
      </c>
      <c r="P14" s="34">
        <f t="shared" si="4"/>
        <v>0.08818181818181836</v>
      </c>
      <c r="Q14" s="9">
        <v>2244.6</v>
      </c>
      <c r="R14" s="9">
        <v>2681.6</v>
      </c>
      <c r="S14" s="34">
        <f t="shared" si="5"/>
        <v>0.19468947696694294</v>
      </c>
      <c r="T14" s="9">
        <v>1835.6</v>
      </c>
      <c r="U14" s="9">
        <v>1911.2</v>
      </c>
      <c r="V14" s="34">
        <f t="shared" si="6"/>
        <v>0.04118544345173247</v>
      </c>
    </row>
    <row r="15" spans="1:22" ht="24.75" customHeight="1">
      <c r="A15" s="22" t="s">
        <v>39</v>
      </c>
      <c r="B15" s="9">
        <v>7033.7</v>
      </c>
      <c r="C15" s="9">
        <v>7820.7</v>
      </c>
      <c r="D15" s="34">
        <f t="shared" si="0"/>
        <v>0.11188990147433064</v>
      </c>
      <c r="E15" s="9">
        <v>2775.1</v>
      </c>
      <c r="F15" s="9">
        <v>3108.4</v>
      </c>
      <c r="G15" s="34">
        <f t="shared" si="1"/>
        <v>0.12010378004396238</v>
      </c>
      <c r="H15" s="9">
        <v>4258.6</v>
      </c>
      <c r="I15" s="9">
        <v>4712.3</v>
      </c>
      <c r="J15" s="34">
        <f t="shared" si="2"/>
        <v>0.10653735969567468</v>
      </c>
      <c r="K15" s="9">
        <v>162.9</v>
      </c>
      <c r="L15" s="9">
        <v>175.1</v>
      </c>
      <c r="M15" s="34">
        <f t="shared" si="3"/>
        <v>0.07489257213014122</v>
      </c>
      <c r="N15" s="9">
        <v>336.5</v>
      </c>
      <c r="O15" s="9">
        <v>342.5</v>
      </c>
      <c r="P15" s="34">
        <f t="shared" si="4"/>
        <v>0.017830609212481363</v>
      </c>
      <c r="Q15" s="9">
        <v>2275.7</v>
      </c>
      <c r="R15" s="9">
        <v>2590.8</v>
      </c>
      <c r="S15" s="34">
        <f t="shared" si="5"/>
        <v>0.13846289053917493</v>
      </c>
      <c r="T15" s="9">
        <v>1906.8</v>
      </c>
      <c r="U15" s="9">
        <v>1818.6</v>
      </c>
      <c r="V15" s="34">
        <f t="shared" si="6"/>
        <v>-0.04625550660792954</v>
      </c>
    </row>
    <row r="16" spans="1:22" ht="24.75" customHeight="1">
      <c r="A16" s="22" t="s">
        <v>40</v>
      </c>
      <c r="B16" s="9">
        <f aca="true" t="shared" si="7" ref="B16:V16">AVERAGE(B4:B15)</f>
        <v>6715.258333333332</v>
      </c>
      <c r="C16" s="9">
        <f t="shared" si="7"/>
        <v>7790.375</v>
      </c>
      <c r="D16" s="34">
        <f t="shared" si="7"/>
        <v>0.16017910976368835</v>
      </c>
      <c r="E16" s="9">
        <f t="shared" si="7"/>
        <v>2654.8833333333337</v>
      </c>
      <c r="F16" s="9">
        <f t="shared" si="7"/>
        <v>3170.4750000000004</v>
      </c>
      <c r="G16" s="34">
        <f t="shared" si="7"/>
        <v>0.19497572110165717</v>
      </c>
      <c r="H16" s="9">
        <f t="shared" si="7"/>
        <v>4060.341666666666</v>
      </c>
      <c r="I16" s="9">
        <f t="shared" si="7"/>
        <v>4619.941666666667</v>
      </c>
      <c r="J16" s="34">
        <f t="shared" si="7"/>
        <v>0.1381739410974198</v>
      </c>
      <c r="K16" s="9">
        <f t="shared" si="7"/>
        <v>157.33333333333331</v>
      </c>
      <c r="L16" s="9">
        <f t="shared" si="7"/>
        <v>168.24999999999997</v>
      </c>
      <c r="M16" s="34">
        <f t="shared" si="7"/>
        <v>0.07133830379405608</v>
      </c>
      <c r="N16" s="9">
        <f t="shared" si="7"/>
        <v>320.71666666666664</v>
      </c>
      <c r="O16" s="9">
        <f t="shared" si="7"/>
        <v>347</v>
      </c>
      <c r="P16" s="34">
        <f t="shared" si="7"/>
        <v>0.0834252107868414</v>
      </c>
      <c r="Q16" s="9">
        <f t="shared" si="7"/>
        <v>2176.8416666666667</v>
      </c>
      <c r="R16" s="9">
        <f t="shared" si="7"/>
        <v>2655.2166666666662</v>
      </c>
      <c r="S16" s="34">
        <f t="shared" si="7"/>
        <v>0.22070814130763436</v>
      </c>
      <c r="T16" s="9">
        <f t="shared" si="7"/>
        <v>2083.1</v>
      </c>
      <c r="U16" s="9">
        <f t="shared" si="7"/>
        <v>2031.9416666666666</v>
      </c>
      <c r="V16" s="34">
        <f t="shared" si="7"/>
        <v>-0.023010651838214158</v>
      </c>
    </row>
    <row r="18" ht="15">
      <c r="C18" s="12"/>
    </row>
    <row r="19" spans="3:9" ht="15">
      <c r="C19" s="12"/>
      <c r="H19" s="3"/>
      <c r="I19" s="3"/>
    </row>
    <row r="20" spans="1:7" ht="15.75" customHeight="1">
      <c r="A20" s="13"/>
      <c r="B20" s="4"/>
      <c r="C20" s="12"/>
      <c r="D20" s="4"/>
      <c r="E20" s="4"/>
      <c r="F20" s="4"/>
      <c r="G20" s="4"/>
    </row>
    <row r="21" spans="1:7" ht="15">
      <c r="A21" s="13"/>
      <c r="B21" s="4"/>
      <c r="C21" s="12"/>
      <c r="D21" s="4"/>
      <c r="E21" s="4"/>
      <c r="F21" s="4"/>
      <c r="G21" s="4"/>
    </row>
    <row r="22" spans="1:7" ht="15">
      <c r="A22" s="13"/>
      <c r="B22" s="4"/>
      <c r="C22" s="12"/>
      <c r="D22" s="4"/>
      <c r="E22" s="4"/>
      <c r="F22" s="4"/>
      <c r="G22" s="4"/>
    </row>
    <row r="23" spans="1:7" ht="15">
      <c r="A23" s="13"/>
      <c r="B23" s="4"/>
      <c r="C23" s="12"/>
      <c r="D23" s="4"/>
      <c r="E23" s="4"/>
      <c r="F23" s="4"/>
      <c r="G23" s="4"/>
    </row>
    <row r="24" spans="1:7" ht="15">
      <c r="A24" s="13"/>
      <c r="B24" s="4"/>
      <c r="C24" s="12"/>
      <c r="D24" s="4"/>
      <c r="E24" s="4"/>
      <c r="F24" s="4"/>
      <c r="G24" s="4"/>
    </row>
    <row r="25" spans="1:7" ht="15">
      <c r="A25" s="13"/>
      <c r="B25" s="4"/>
      <c r="C25" s="4"/>
      <c r="D25" s="4"/>
      <c r="E25" s="4"/>
      <c r="F25" s="4"/>
      <c r="G25" s="4"/>
    </row>
    <row r="26" spans="1:7" ht="15">
      <c r="A26" s="13"/>
      <c r="B26" s="4"/>
      <c r="C26" s="4"/>
      <c r="D26" s="4"/>
      <c r="E26" s="4"/>
      <c r="F26" s="4"/>
      <c r="G26" s="4"/>
    </row>
    <row r="27" spans="1:7" ht="15">
      <c r="A27" s="13"/>
      <c r="B27" s="4"/>
      <c r="C27" s="4"/>
      <c r="D27" s="4"/>
      <c r="E27" s="4"/>
      <c r="F27" s="4"/>
      <c r="G27" s="4"/>
    </row>
    <row r="28" spans="1:7" ht="15">
      <c r="A28" s="13"/>
      <c r="B28" s="4"/>
      <c r="C28" s="4"/>
      <c r="D28" s="4"/>
      <c r="E28" s="4"/>
      <c r="F28" s="4"/>
      <c r="G28" s="4"/>
    </row>
    <row r="29" spans="1:7" ht="15">
      <c r="A29" s="13"/>
      <c r="B29" s="4"/>
      <c r="C29" s="4"/>
      <c r="D29" s="4"/>
      <c r="E29" s="4"/>
      <c r="F29" s="4"/>
      <c r="G29" s="4"/>
    </row>
    <row r="30" spans="1:7" ht="15">
      <c r="A30" s="13"/>
      <c r="B30" s="4"/>
      <c r="C30" s="4"/>
      <c r="D30" s="4"/>
      <c r="E30" s="4"/>
      <c r="F30" s="4"/>
      <c r="G30" s="4"/>
    </row>
    <row r="31" spans="1:7" ht="15">
      <c r="A31" s="13"/>
      <c r="B31" s="4"/>
      <c r="C31" s="4"/>
      <c r="D31" s="4"/>
      <c r="E31" s="4"/>
      <c r="F31" s="4"/>
      <c r="G31" s="4"/>
    </row>
    <row r="32" spans="1:7" ht="15">
      <c r="A32" s="13"/>
      <c r="B32" s="4"/>
      <c r="C32" s="4"/>
      <c r="D32" s="4"/>
      <c r="E32" s="4"/>
      <c r="F32" s="4"/>
      <c r="G32" s="4"/>
    </row>
  </sheetData>
  <mergeCells count="9">
    <mergeCell ref="A1:V1"/>
    <mergeCell ref="A2:A3"/>
    <mergeCell ref="H2:J2"/>
    <mergeCell ref="K2:M2"/>
    <mergeCell ref="N2:P2"/>
    <mergeCell ref="T2:V2"/>
    <mergeCell ref="B2:D2"/>
    <mergeCell ref="Q2:S2"/>
    <mergeCell ref="E2:G2"/>
  </mergeCells>
  <printOptions horizontalCentered="1" verticalCentered="1"/>
  <pageMargins left="0.19583333333333333" right="0.15625" top="0.9840277777777778" bottom="0.9840277777777778" header="0.5118055555555556" footer="0.5118055555555556"/>
  <pageSetup errors="NA" firstPageNumber="1" useFirstPageNumber="1"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V16"/>
  <sheetViews>
    <sheetView workbookViewId="0" topLeftCell="A1">
      <selection activeCell="T3" sqref="T3:U3"/>
    </sheetView>
  </sheetViews>
  <sheetFormatPr defaultColWidth="9.00390625" defaultRowHeight="14.25"/>
  <cols>
    <col min="1" max="1" width="11.375" style="14" customWidth="1"/>
    <col min="2" max="3" width="5.50390625" style="4" bestFit="1" customWidth="1"/>
    <col min="4" max="4" width="6.375" style="4" bestFit="1" customWidth="1"/>
    <col min="5" max="6" width="5.50390625" style="4" bestFit="1" customWidth="1"/>
    <col min="7" max="7" width="6.375" style="4" bestFit="1" customWidth="1"/>
    <col min="8" max="9" width="5.50390625" style="4" bestFit="1" customWidth="1"/>
    <col min="10" max="10" width="6.375" style="4" bestFit="1" customWidth="1"/>
    <col min="11" max="12" width="5.50390625" style="4" bestFit="1" customWidth="1"/>
    <col min="13" max="13" width="6.375" style="4" bestFit="1" customWidth="1"/>
    <col min="14" max="15" width="5.50390625" style="4" bestFit="1" customWidth="1"/>
    <col min="16" max="16" width="6.375" style="4" bestFit="1" customWidth="1"/>
    <col min="17" max="18" width="5.50390625" style="4" bestFit="1" customWidth="1"/>
    <col min="19" max="19" width="6.375" style="4" bestFit="1" customWidth="1"/>
    <col min="20" max="21" width="5.50390625" style="4" bestFit="1" customWidth="1"/>
    <col min="22" max="22" width="6.375" style="4" bestFit="1" customWidth="1"/>
  </cols>
  <sheetData>
    <row r="1" spans="1:22" ht="38.25" customHeight="1">
      <c r="A1" s="23" t="s">
        <v>50</v>
      </c>
      <c r="B1" s="24"/>
      <c r="C1" s="24"/>
      <c r="D1" s="24"/>
      <c r="E1" s="24"/>
      <c r="F1" s="24"/>
      <c r="G1" s="24"/>
      <c r="H1" s="24"/>
      <c r="I1" s="24"/>
      <c r="J1" s="24"/>
      <c r="K1" s="24"/>
      <c r="L1" s="24"/>
      <c r="M1" s="24"/>
      <c r="N1" s="24"/>
      <c r="O1" s="24"/>
      <c r="P1" s="24"/>
      <c r="Q1" s="24"/>
      <c r="R1" s="24"/>
      <c r="S1" s="24"/>
      <c r="T1" s="24"/>
      <c r="U1" s="24"/>
      <c r="V1" s="25"/>
    </row>
    <row r="2" spans="1:22" ht="45" customHeight="1">
      <c r="A2" s="26" t="s">
        <v>58</v>
      </c>
      <c r="B2" s="28" t="s">
        <v>51</v>
      </c>
      <c r="C2" s="29"/>
      <c r="D2" s="30"/>
      <c r="E2" s="28" t="s">
        <v>52</v>
      </c>
      <c r="F2" s="29"/>
      <c r="G2" s="30"/>
      <c r="H2" s="28" t="s">
        <v>53</v>
      </c>
      <c r="I2" s="29"/>
      <c r="J2" s="30"/>
      <c r="K2" s="28" t="s">
        <v>54</v>
      </c>
      <c r="L2" s="29"/>
      <c r="M2" s="30"/>
      <c r="N2" s="28" t="s">
        <v>55</v>
      </c>
      <c r="O2" s="29"/>
      <c r="P2" s="30"/>
      <c r="Q2" s="28" t="s">
        <v>56</v>
      </c>
      <c r="R2" s="29"/>
      <c r="S2" s="30"/>
      <c r="T2" s="28" t="s">
        <v>57</v>
      </c>
      <c r="U2" s="29"/>
      <c r="V2" s="30"/>
    </row>
    <row r="3" spans="1:22" ht="22.5" customHeight="1">
      <c r="A3" s="27"/>
      <c r="B3" s="8">
        <v>2009</v>
      </c>
      <c r="C3" s="8">
        <v>2010</v>
      </c>
      <c r="D3" s="22" t="s">
        <v>48</v>
      </c>
      <c r="E3" s="8">
        <v>2009</v>
      </c>
      <c r="F3" s="8">
        <v>2010</v>
      </c>
      <c r="G3" s="22" t="s">
        <v>49</v>
      </c>
      <c r="H3" s="8">
        <v>2009</v>
      </c>
      <c r="I3" s="8">
        <v>2010</v>
      </c>
      <c r="J3" s="22" t="s">
        <v>49</v>
      </c>
      <c r="K3" s="8">
        <v>2009</v>
      </c>
      <c r="L3" s="8">
        <v>2010</v>
      </c>
      <c r="M3" s="22" t="s">
        <v>49</v>
      </c>
      <c r="N3" s="8">
        <v>2009</v>
      </c>
      <c r="O3" s="8">
        <v>2010</v>
      </c>
      <c r="P3" s="22" t="s">
        <v>49</v>
      </c>
      <c r="Q3" s="8">
        <v>2009</v>
      </c>
      <c r="R3" s="8">
        <v>2010</v>
      </c>
      <c r="S3" s="22" t="s">
        <v>49</v>
      </c>
      <c r="T3" s="8">
        <v>2009</v>
      </c>
      <c r="U3" s="8">
        <v>2010</v>
      </c>
      <c r="V3" s="22" t="s">
        <v>49</v>
      </c>
    </row>
    <row r="4" spans="1:22" ht="22.5" customHeight="1">
      <c r="A4" s="22" t="s">
        <v>59</v>
      </c>
      <c r="B4" s="15">
        <v>32124</v>
      </c>
      <c r="C4" s="15">
        <v>36438</v>
      </c>
      <c r="D4" s="34">
        <f aca="true" t="shared" si="0" ref="D4:D15">C4/B4-1</f>
        <v>0.1342921180425849</v>
      </c>
      <c r="E4" s="15">
        <v>31565</v>
      </c>
      <c r="F4" s="15">
        <v>37091</v>
      </c>
      <c r="G4" s="34">
        <f aca="true" t="shared" si="1" ref="G4:G15">F4/E4-1</f>
        <v>0.17506732140028514</v>
      </c>
      <c r="H4" s="15">
        <v>32524</v>
      </c>
      <c r="I4" s="15">
        <v>35972</v>
      </c>
      <c r="J4" s="34">
        <f aca="true" t="shared" si="2" ref="J4:J15">I4/H4-1</f>
        <v>0.10601402041569297</v>
      </c>
      <c r="K4" s="15">
        <v>46748</v>
      </c>
      <c r="L4" s="15">
        <v>55932</v>
      </c>
      <c r="M4" s="34">
        <f aca="true" t="shared" si="3" ref="M4:M15">L4/K4-1</f>
        <v>0.19645760246427657</v>
      </c>
      <c r="N4" s="15">
        <v>30889</v>
      </c>
      <c r="O4" s="15">
        <v>35996</v>
      </c>
      <c r="P4" s="34">
        <f aca="true" t="shared" si="4" ref="P4:P15">O4/N4-1</f>
        <v>0.16533393764770632</v>
      </c>
      <c r="Q4" s="15">
        <v>31064</v>
      </c>
      <c r="R4" s="15">
        <v>36501</v>
      </c>
      <c r="S4" s="34">
        <f aca="true" t="shared" si="5" ref="S4:S15">R4/Q4-1</f>
        <v>0.17502575328354375</v>
      </c>
      <c r="T4" s="15">
        <v>19649</v>
      </c>
      <c r="U4" s="15">
        <v>17887</v>
      </c>
      <c r="V4" s="34">
        <f aca="true" t="shared" si="6" ref="V4:V15">U4/T4-1</f>
        <v>-0.08967377474680649</v>
      </c>
    </row>
    <row r="5" spans="1:22" ht="22.5" customHeight="1">
      <c r="A5" s="22" t="s">
        <v>60</v>
      </c>
      <c r="B5" s="15">
        <v>31494</v>
      </c>
      <c r="C5" s="15">
        <v>35833</v>
      </c>
      <c r="D5" s="34">
        <f t="shared" si="0"/>
        <v>0.13777227408395243</v>
      </c>
      <c r="E5" s="15">
        <v>30447</v>
      </c>
      <c r="F5" s="15">
        <v>36848</v>
      </c>
      <c r="G5" s="34">
        <f t="shared" si="1"/>
        <v>0.21023417742306294</v>
      </c>
      <c r="H5" s="15">
        <v>32242</v>
      </c>
      <c r="I5" s="15">
        <v>35108</v>
      </c>
      <c r="J5" s="34">
        <f t="shared" si="2"/>
        <v>0.08889026735314176</v>
      </c>
      <c r="K5" s="15">
        <v>48763</v>
      </c>
      <c r="L5" s="15">
        <v>48008</v>
      </c>
      <c r="M5" s="34">
        <f t="shared" si="3"/>
        <v>-0.01548305067366651</v>
      </c>
      <c r="N5" s="15">
        <v>30397</v>
      </c>
      <c r="O5" s="15">
        <v>32736</v>
      </c>
      <c r="P5" s="34">
        <f t="shared" si="4"/>
        <v>0.07694838306411822</v>
      </c>
      <c r="Q5" s="15">
        <v>29746</v>
      </c>
      <c r="R5" s="15">
        <v>36933</v>
      </c>
      <c r="S5" s="34">
        <f t="shared" si="5"/>
        <v>0.24161231762253754</v>
      </c>
      <c r="T5" s="15">
        <v>19659</v>
      </c>
      <c r="U5" s="15">
        <v>21894</v>
      </c>
      <c r="V5" s="34">
        <f t="shared" si="6"/>
        <v>0.1136883869983214</v>
      </c>
    </row>
    <row r="6" spans="1:22" ht="22.5" customHeight="1">
      <c r="A6" s="22" t="s">
        <v>61</v>
      </c>
      <c r="B6" s="15">
        <v>33748</v>
      </c>
      <c r="C6" s="15">
        <v>38175</v>
      </c>
      <c r="D6" s="34">
        <f t="shared" si="0"/>
        <v>0.13117814389000837</v>
      </c>
      <c r="E6" s="15">
        <v>33513</v>
      </c>
      <c r="F6" s="15">
        <v>38713</v>
      </c>
      <c r="G6" s="34">
        <f t="shared" si="1"/>
        <v>0.15516366783039426</v>
      </c>
      <c r="H6" s="15">
        <v>33916</v>
      </c>
      <c r="I6" s="15">
        <v>37790</v>
      </c>
      <c r="J6" s="34">
        <f t="shared" si="2"/>
        <v>0.11422337539804217</v>
      </c>
      <c r="K6" s="15">
        <v>54135</v>
      </c>
      <c r="L6" s="15">
        <v>58678</v>
      </c>
      <c r="M6" s="34">
        <f t="shared" si="3"/>
        <v>0.08391983005449344</v>
      </c>
      <c r="N6" s="15">
        <v>34074</v>
      </c>
      <c r="O6" s="15">
        <v>36808</v>
      </c>
      <c r="P6" s="34">
        <f t="shared" si="4"/>
        <v>0.08023713095028473</v>
      </c>
      <c r="Q6" s="15">
        <v>32647</v>
      </c>
      <c r="R6" s="15">
        <v>38182</v>
      </c>
      <c r="S6" s="34">
        <f t="shared" si="5"/>
        <v>0.16954084601954245</v>
      </c>
      <c r="T6" s="15">
        <v>18049</v>
      </c>
      <c r="U6" s="15">
        <v>18212</v>
      </c>
      <c r="V6" s="34">
        <f t="shared" si="6"/>
        <v>0.009030971244944341</v>
      </c>
    </row>
    <row r="7" spans="1:22" ht="22.5" customHeight="1">
      <c r="A7" s="22" t="s">
        <v>62</v>
      </c>
      <c r="B7" s="15">
        <v>36725</v>
      </c>
      <c r="C7" s="15">
        <v>40564</v>
      </c>
      <c r="D7" s="34">
        <f t="shared" si="0"/>
        <v>0.10453369639210353</v>
      </c>
      <c r="E7" s="15">
        <v>36820</v>
      </c>
      <c r="F7" s="15">
        <v>41024</v>
      </c>
      <c r="G7" s="34">
        <f t="shared" si="1"/>
        <v>0.11417707767517649</v>
      </c>
      <c r="H7" s="15">
        <v>36658</v>
      </c>
      <c r="I7" s="15">
        <v>40235</v>
      </c>
      <c r="J7" s="34">
        <f t="shared" si="2"/>
        <v>0.09757760925309622</v>
      </c>
      <c r="K7" s="15">
        <v>57806</v>
      </c>
      <c r="L7" s="15">
        <v>61099</v>
      </c>
      <c r="M7" s="34">
        <f t="shared" si="3"/>
        <v>0.05696640487146665</v>
      </c>
      <c r="N7" s="15">
        <v>37139</v>
      </c>
      <c r="O7" s="15">
        <v>39173</v>
      </c>
      <c r="P7" s="34">
        <f t="shared" si="4"/>
        <v>0.05476722582729754</v>
      </c>
      <c r="Q7" s="15">
        <v>35969</v>
      </c>
      <c r="R7" s="15">
        <v>40482</v>
      </c>
      <c r="S7" s="34">
        <f t="shared" si="5"/>
        <v>0.12546915399371672</v>
      </c>
      <c r="T7" s="15">
        <v>19783</v>
      </c>
      <c r="U7" s="15">
        <v>19561</v>
      </c>
      <c r="V7" s="34">
        <f t="shared" si="6"/>
        <v>-0.01122175605317699</v>
      </c>
    </row>
    <row r="8" spans="1:22" ht="22.5" customHeight="1">
      <c r="A8" s="22" t="s">
        <v>63</v>
      </c>
      <c r="B8" s="15">
        <v>34507</v>
      </c>
      <c r="C8" s="15">
        <v>38361</v>
      </c>
      <c r="D8" s="34">
        <f t="shared" si="0"/>
        <v>0.11168748369895964</v>
      </c>
      <c r="E8" s="15">
        <v>33611</v>
      </c>
      <c r="F8" s="15">
        <v>38648</v>
      </c>
      <c r="G8" s="34">
        <f t="shared" si="1"/>
        <v>0.14986165243521476</v>
      </c>
      <c r="H8" s="15">
        <v>35148</v>
      </c>
      <c r="I8" s="15">
        <v>38156</v>
      </c>
      <c r="J8" s="34">
        <f t="shared" si="2"/>
        <v>0.08558097189029246</v>
      </c>
      <c r="K8" s="15">
        <v>55071</v>
      </c>
      <c r="L8" s="15">
        <v>59406</v>
      </c>
      <c r="M8" s="34">
        <f t="shared" si="3"/>
        <v>0.07871656588767229</v>
      </c>
      <c r="N8" s="15">
        <v>34816</v>
      </c>
      <c r="O8" s="15">
        <v>37873</v>
      </c>
      <c r="P8" s="34">
        <f t="shared" si="4"/>
        <v>0.08780445772058831</v>
      </c>
      <c r="Q8" s="15">
        <v>32631</v>
      </c>
      <c r="R8" s="15">
        <v>37946</v>
      </c>
      <c r="S8" s="34">
        <f t="shared" si="5"/>
        <v>0.16288192209861796</v>
      </c>
      <c r="T8" s="15">
        <v>19106</v>
      </c>
      <c r="U8" s="15">
        <v>18304</v>
      </c>
      <c r="V8" s="34">
        <f t="shared" si="6"/>
        <v>-0.04197634251020621</v>
      </c>
    </row>
    <row r="9" spans="1:22" ht="22.5" customHeight="1">
      <c r="A9" s="22" t="s">
        <v>64</v>
      </c>
      <c r="B9" s="15">
        <v>33692</v>
      </c>
      <c r="C9" s="15">
        <v>38073</v>
      </c>
      <c r="D9" s="34">
        <f t="shared" si="0"/>
        <v>0.13003086786180695</v>
      </c>
      <c r="E9" s="15">
        <v>31048</v>
      </c>
      <c r="F9" s="15">
        <v>38540</v>
      </c>
      <c r="G9" s="34">
        <f t="shared" si="1"/>
        <v>0.24130378768358662</v>
      </c>
      <c r="H9" s="15">
        <v>35581</v>
      </c>
      <c r="I9" s="15">
        <v>37740</v>
      </c>
      <c r="J9" s="34">
        <f t="shared" si="2"/>
        <v>0.060678451982799864</v>
      </c>
      <c r="K9" s="15">
        <v>54758</v>
      </c>
      <c r="L9" s="15">
        <v>58952</v>
      </c>
      <c r="M9" s="34">
        <f t="shared" si="3"/>
        <v>0.07659154826691994</v>
      </c>
      <c r="N9" s="15">
        <v>32844</v>
      </c>
      <c r="O9" s="15">
        <v>37206</v>
      </c>
      <c r="P9" s="34">
        <f t="shared" si="4"/>
        <v>0.1328096455973693</v>
      </c>
      <c r="Q9" s="15">
        <v>29908</v>
      </c>
      <c r="R9" s="15">
        <v>37921</v>
      </c>
      <c r="S9" s="34">
        <f t="shared" si="5"/>
        <v>0.2679216263207169</v>
      </c>
      <c r="T9" s="15">
        <v>18394</v>
      </c>
      <c r="U9" s="15">
        <v>17482</v>
      </c>
      <c r="V9" s="34">
        <f t="shared" si="6"/>
        <v>-0.049581385234315545</v>
      </c>
    </row>
    <row r="10" spans="1:22" ht="22.5" customHeight="1">
      <c r="A10" s="22" t="s">
        <v>65</v>
      </c>
      <c r="B10" s="15">
        <v>33574</v>
      </c>
      <c r="C10" s="15">
        <v>39418</v>
      </c>
      <c r="D10" s="34">
        <f t="shared" si="0"/>
        <v>0.17406326323941146</v>
      </c>
      <c r="E10" s="15">
        <v>31516</v>
      </c>
      <c r="F10" s="15">
        <v>40199</v>
      </c>
      <c r="G10" s="34">
        <f t="shared" si="1"/>
        <v>0.2755108516309177</v>
      </c>
      <c r="H10" s="15">
        <v>35045</v>
      </c>
      <c r="I10" s="15">
        <v>38860</v>
      </c>
      <c r="J10" s="34">
        <f t="shared" si="2"/>
        <v>0.10886003709516334</v>
      </c>
      <c r="K10" s="15">
        <v>54369</v>
      </c>
      <c r="L10" s="15">
        <v>60872</v>
      </c>
      <c r="M10" s="34">
        <f t="shared" si="3"/>
        <v>0.11960860048924937</v>
      </c>
      <c r="N10" s="15">
        <v>33054</v>
      </c>
      <c r="O10" s="15">
        <v>38356</v>
      </c>
      <c r="P10" s="34">
        <f t="shared" si="4"/>
        <v>0.1604041870877957</v>
      </c>
      <c r="Q10" s="15">
        <v>30441</v>
      </c>
      <c r="R10" s="15">
        <v>39633</v>
      </c>
      <c r="S10" s="34">
        <f t="shared" si="5"/>
        <v>0.3019611707893959</v>
      </c>
      <c r="T10" s="15">
        <v>18552</v>
      </c>
      <c r="U10" s="15">
        <v>17682</v>
      </c>
      <c r="V10" s="34">
        <f t="shared" si="6"/>
        <v>-0.04689521345407499</v>
      </c>
    </row>
    <row r="11" spans="1:22" ht="22.5" customHeight="1">
      <c r="A11" s="22" t="s">
        <v>66</v>
      </c>
      <c r="B11" s="15">
        <v>34185</v>
      </c>
      <c r="C11" s="15">
        <v>38916</v>
      </c>
      <c r="D11" s="34">
        <f t="shared" si="0"/>
        <v>0.13839403247038184</v>
      </c>
      <c r="E11" s="15">
        <v>32125</v>
      </c>
      <c r="F11" s="15">
        <v>40259</v>
      </c>
      <c r="G11" s="34">
        <f t="shared" si="1"/>
        <v>0.2531984435797665</v>
      </c>
      <c r="H11" s="15">
        <v>35658</v>
      </c>
      <c r="I11" s="15">
        <v>37955</v>
      </c>
      <c r="J11" s="34">
        <f t="shared" si="2"/>
        <v>0.0644175220146952</v>
      </c>
      <c r="K11" s="15">
        <v>55610</v>
      </c>
      <c r="L11" s="15">
        <v>60389</v>
      </c>
      <c r="M11" s="34">
        <f t="shared" si="3"/>
        <v>0.08593778097464488</v>
      </c>
      <c r="N11" s="15">
        <v>33701</v>
      </c>
      <c r="O11" s="15">
        <v>38056</v>
      </c>
      <c r="P11" s="34">
        <f t="shared" si="4"/>
        <v>0.12922465208747513</v>
      </c>
      <c r="Q11" s="15">
        <v>31021</v>
      </c>
      <c r="R11" s="15">
        <v>39759</v>
      </c>
      <c r="S11" s="34">
        <f t="shared" si="5"/>
        <v>0.28168015215499187</v>
      </c>
      <c r="T11" s="15">
        <v>18720</v>
      </c>
      <c r="U11" s="15">
        <v>15895</v>
      </c>
      <c r="V11" s="34">
        <f t="shared" si="6"/>
        <v>-0.15090811965811968</v>
      </c>
    </row>
    <row r="12" spans="1:22" ht="22.5" customHeight="1">
      <c r="A12" s="22" t="s">
        <v>67</v>
      </c>
      <c r="B12" s="15">
        <v>36275</v>
      </c>
      <c r="C12" s="15">
        <v>40666</v>
      </c>
      <c r="D12" s="34">
        <f t="shared" si="0"/>
        <v>0.12104755341144036</v>
      </c>
      <c r="E12" s="15">
        <v>33804</v>
      </c>
      <c r="F12" s="15">
        <v>41676</v>
      </c>
      <c r="G12" s="34">
        <f t="shared" si="1"/>
        <v>0.23287184948526796</v>
      </c>
      <c r="H12" s="15">
        <v>38041</v>
      </c>
      <c r="I12" s="15">
        <v>39945</v>
      </c>
      <c r="J12" s="34">
        <f t="shared" si="2"/>
        <v>0.050051260482111504</v>
      </c>
      <c r="K12" s="15">
        <v>60563</v>
      </c>
      <c r="L12" s="15">
        <v>63790</v>
      </c>
      <c r="M12" s="34">
        <f t="shared" si="3"/>
        <v>0.053283357825735234</v>
      </c>
      <c r="N12" s="15">
        <v>36090</v>
      </c>
      <c r="O12" s="15">
        <v>39644</v>
      </c>
      <c r="P12" s="34">
        <f t="shared" si="4"/>
        <v>0.09847603214186762</v>
      </c>
      <c r="Q12" s="15">
        <v>32485</v>
      </c>
      <c r="R12" s="15">
        <v>41078</v>
      </c>
      <c r="S12" s="34">
        <f t="shared" si="5"/>
        <v>0.264522087117131</v>
      </c>
      <c r="T12" s="15">
        <v>19905</v>
      </c>
      <c r="U12" s="15">
        <v>16586</v>
      </c>
      <c r="V12" s="34">
        <f t="shared" si="6"/>
        <v>-0.16674202461693044</v>
      </c>
    </row>
    <row r="13" spans="1:22" ht="22.5" customHeight="1">
      <c r="A13" s="22" t="s">
        <v>68</v>
      </c>
      <c r="B13" s="15">
        <v>36191</v>
      </c>
      <c r="C13" s="15">
        <v>42200</v>
      </c>
      <c r="D13" s="34">
        <f t="shared" si="0"/>
        <v>0.16603575474565502</v>
      </c>
      <c r="E13" s="15">
        <v>35250</v>
      </c>
      <c r="F13" s="15">
        <v>44690</v>
      </c>
      <c r="G13" s="34">
        <f t="shared" si="1"/>
        <v>0.2678014184397164</v>
      </c>
      <c r="H13" s="15">
        <v>36864</v>
      </c>
      <c r="I13" s="15">
        <v>40420</v>
      </c>
      <c r="J13" s="34">
        <f t="shared" si="2"/>
        <v>0.09646267361111116</v>
      </c>
      <c r="K13" s="15">
        <v>56402</v>
      </c>
      <c r="L13" s="15">
        <v>63283</v>
      </c>
      <c r="M13" s="34">
        <f t="shared" si="3"/>
        <v>0.12199921988581974</v>
      </c>
      <c r="N13" s="15">
        <v>36408</v>
      </c>
      <c r="O13" s="15">
        <v>41432</v>
      </c>
      <c r="P13" s="34">
        <f t="shared" si="4"/>
        <v>0.13799165018677217</v>
      </c>
      <c r="Q13" s="15">
        <v>34289</v>
      </c>
      <c r="R13" s="15">
        <v>44381</v>
      </c>
      <c r="S13" s="34">
        <f t="shared" si="5"/>
        <v>0.2943217941613929</v>
      </c>
      <c r="T13" s="15">
        <v>19238</v>
      </c>
      <c r="U13" s="15">
        <v>17189</v>
      </c>
      <c r="V13" s="34">
        <f t="shared" si="6"/>
        <v>-0.10650795300966831</v>
      </c>
    </row>
    <row r="14" spans="1:22" ht="22.5" customHeight="1">
      <c r="A14" s="22" t="s">
        <v>69</v>
      </c>
      <c r="B14" s="15">
        <v>33623</v>
      </c>
      <c r="C14" s="15">
        <v>38772</v>
      </c>
      <c r="D14" s="34">
        <f t="shared" si="0"/>
        <v>0.15313922017666481</v>
      </c>
      <c r="E14" s="15">
        <v>33071</v>
      </c>
      <c r="F14" s="15">
        <v>39008</v>
      </c>
      <c r="G14" s="34">
        <f t="shared" si="1"/>
        <v>0.17952284478848535</v>
      </c>
      <c r="H14" s="15">
        <v>34018</v>
      </c>
      <c r="I14" s="15">
        <v>38603</v>
      </c>
      <c r="J14" s="34">
        <f t="shared" si="2"/>
        <v>0.13478158621906045</v>
      </c>
      <c r="K14" s="15">
        <v>53391</v>
      </c>
      <c r="L14" s="15">
        <v>62799</v>
      </c>
      <c r="M14" s="34">
        <f t="shared" si="3"/>
        <v>0.17620947350677074</v>
      </c>
      <c r="N14" s="15">
        <v>34569</v>
      </c>
      <c r="O14" s="15">
        <v>38119</v>
      </c>
      <c r="P14" s="34">
        <f t="shared" si="4"/>
        <v>0.10269316439584597</v>
      </c>
      <c r="Q14" s="15">
        <v>32076</v>
      </c>
      <c r="R14" s="15">
        <v>38203</v>
      </c>
      <c r="S14" s="34">
        <f t="shared" si="5"/>
        <v>0.1910150891632374</v>
      </c>
      <c r="T14" s="15">
        <v>16724</v>
      </c>
      <c r="U14" s="15">
        <v>15725</v>
      </c>
      <c r="V14" s="34">
        <f t="shared" si="6"/>
        <v>-0.05973451327433632</v>
      </c>
    </row>
    <row r="15" spans="1:22" ht="22.5" customHeight="1">
      <c r="A15" s="22" t="s">
        <v>70</v>
      </c>
      <c r="B15" s="15">
        <v>34596</v>
      </c>
      <c r="C15" s="15">
        <v>37761</v>
      </c>
      <c r="D15" s="34">
        <f t="shared" si="0"/>
        <v>0.09148456468955946</v>
      </c>
      <c r="E15" s="15">
        <v>33506</v>
      </c>
      <c r="F15" s="15">
        <v>37640</v>
      </c>
      <c r="G15" s="34">
        <f t="shared" si="1"/>
        <v>0.12338088700531258</v>
      </c>
      <c r="H15" s="15">
        <v>35375</v>
      </c>
      <c r="I15" s="15">
        <v>37848</v>
      </c>
      <c r="J15" s="34">
        <f t="shared" si="2"/>
        <v>0.0699081272084805</v>
      </c>
      <c r="K15" s="15">
        <v>55261</v>
      </c>
      <c r="L15" s="15">
        <v>60754</v>
      </c>
      <c r="M15" s="34">
        <f t="shared" si="3"/>
        <v>0.09940102423046993</v>
      </c>
      <c r="N15" s="15">
        <v>35018</v>
      </c>
      <c r="O15" s="15">
        <v>36446</v>
      </c>
      <c r="P15" s="34">
        <f t="shared" si="4"/>
        <v>0.04077902792849386</v>
      </c>
      <c r="Q15" s="15">
        <v>32478</v>
      </c>
      <c r="R15" s="15">
        <v>36898</v>
      </c>
      <c r="S15" s="34">
        <f t="shared" si="5"/>
        <v>0.13609212389925496</v>
      </c>
      <c r="T15" s="15">
        <v>17277</v>
      </c>
      <c r="U15" s="15">
        <v>14974</v>
      </c>
      <c r="V15" s="34">
        <f t="shared" si="6"/>
        <v>-0.13329860508190083</v>
      </c>
    </row>
    <row r="16" spans="1:22" ht="22.5" customHeight="1">
      <c r="A16" s="22" t="s">
        <v>71</v>
      </c>
      <c r="B16" s="15">
        <f aca="true" t="shared" si="7" ref="B16:V16">AVERAGE(B4:B15)</f>
        <v>34227.833333333336</v>
      </c>
      <c r="C16" s="15">
        <f t="shared" si="7"/>
        <v>38764.75</v>
      </c>
      <c r="D16" s="34">
        <f t="shared" si="7"/>
        <v>0.1328049143918774</v>
      </c>
      <c r="E16" s="15">
        <f t="shared" si="7"/>
        <v>33023</v>
      </c>
      <c r="F16" s="15">
        <f t="shared" si="7"/>
        <v>39528</v>
      </c>
      <c r="G16" s="34">
        <f t="shared" si="7"/>
        <v>0.1981744982814322</v>
      </c>
      <c r="H16" s="15">
        <f t="shared" si="7"/>
        <v>35089.166666666664</v>
      </c>
      <c r="I16" s="15">
        <f t="shared" si="7"/>
        <v>38219.333333333336</v>
      </c>
      <c r="J16" s="34">
        <f t="shared" si="7"/>
        <v>0.08978715857697396</v>
      </c>
      <c r="K16" s="15">
        <f t="shared" si="7"/>
        <v>54406.416666666664</v>
      </c>
      <c r="L16" s="15">
        <f t="shared" si="7"/>
        <v>59496.833333333336</v>
      </c>
      <c r="M16" s="34">
        <f t="shared" si="7"/>
        <v>0.09446736314865435</v>
      </c>
      <c r="N16" s="15">
        <f t="shared" si="7"/>
        <v>34083.25</v>
      </c>
      <c r="O16" s="15">
        <f t="shared" si="7"/>
        <v>37653.75</v>
      </c>
      <c r="P16" s="34">
        <f t="shared" si="7"/>
        <v>0.10562245788630124</v>
      </c>
      <c r="Q16" s="15">
        <f t="shared" si="7"/>
        <v>32062.916666666668</v>
      </c>
      <c r="R16" s="15">
        <f t="shared" si="7"/>
        <v>38993.083333333336</v>
      </c>
      <c r="S16" s="34">
        <f t="shared" si="7"/>
        <v>0.21767033638533995</v>
      </c>
      <c r="T16" s="15">
        <f t="shared" si="7"/>
        <v>18754.666666666668</v>
      </c>
      <c r="U16" s="15">
        <f t="shared" si="7"/>
        <v>17615.916666666668</v>
      </c>
      <c r="V16" s="34">
        <f t="shared" si="7"/>
        <v>-0.06115169411635584</v>
      </c>
    </row>
  </sheetData>
  <mergeCells count="9">
    <mergeCell ref="A1:V1"/>
    <mergeCell ref="A2:A3"/>
    <mergeCell ref="N2:P2"/>
    <mergeCell ref="B2:D2"/>
    <mergeCell ref="H2:J2"/>
    <mergeCell ref="T2:V2"/>
    <mergeCell ref="K2:M2"/>
    <mergeCell ref="Q2:S2"/>
    <mergeCell ref="E2:G2"/>
  </mergeCells>
  <printOptions horizontalCentered="1" verticalCentered="1"/>
  <pageMargins left="0.3541666666666667" right="0.3541666666666667" top="0.9840277777777778" bottom="0.9840277777777778" header="0.5118055555555556" footer="0.5118055555555556"/>
  <pageSetup errors="NA" firstPageNumber="1" useFirstPageNumber="1"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V38"/>
  <sheetViews>
    <sheetView tabSelected="1" workbookViewId="0" topLeftCell="A1">
      <selection activeCell="N20" sqref="N20:O20"/>
    </sheetView>
  </sheetViews>
  <sheetFormatPr defaultColWidth="9.00390625" defaultRowHeight="14.25"/>
  <cols>
    <col min="1" max="1" width="10.50390625" style="16" customWidth="1"/>
    <col min="2" max="16" width="5.50390625" style="16" customWidth="1"/>
    <col min="18" max="29" width="6.625" style="0" customWidth="1"/>
  </cols>
  <sheetData>
    <row r="1" spans="1:16" ht="21.75" customHeight="1">
      <c r="A1" s="26" t="s">
        <v>58</v>
      </c>
      <c r="B1" s="32" t="s">
        <v>72</v>
      </c>
      <c r="C1" s="32"/>
      <c r="D1" s="32"/>
      <c r="E1" s="32"/>
      <c r="F1" s="32"/>
      <c r="G1" s="32"/>
      <c r="H1" s="32"/>
      <c r="I1" s="32"/>
      <c r="J1" s="32"/>
      <c r="K1" s="32"/>
      <c r="L1" s="32"/>
      <c r="M1" s="32"/>
      <c r="N1" s="32"/>
      <c r="O1" s="32"/>
      <c r="P1" s="32"/>
    </row>
    <row r="2" spans="1:16" ht="19.5" customHeight="1">
      <c r="A2" s="33"/>
      <c r="B2" s="31" t="s">
        <v>239</v>
      </c>
      <c r="C2" s="32"/>
      <c r="D2" s="32"/>
      <c r="E2" s="31" t="s">
        <v>240</v>
      </c>
      <c r="F2" s="32"/>
      <c r="G2" s="32"/>
      <c r="H2" s="31" t="s">
        <v>241</v>
      </c>
      <c r="I2" s="32"/>
      <c r="J2" s="32"/>
      <c r="K2" s="32" t="s">
        <v>242</v>
      </c>
      <c r="L2" s="32"/>
      <c r="M2" s="32"/>
      <c r="N2" s="32" t="s">
        <v>243</v>
      </c>
      <c r="O2" s="32"/>
      <c r="P2" s="32"/>
    </row>
    <row r="3" spans="1:16" ht="19.5" customHeight="1">
      <c r="A3" s="27"/>
      <c r="B3" s="8">
        <v>2009</v>
      </c>
      <c r="C3" s="8">
        <v>2010</v>
      </c>
      <c r="D3" s="22" t="s">
        <v>263</v>
      </c>
      <c r="E3" s="8">
        <v>2009</v>
      </c>
      <c r="F3" s="8">
        <v>2010</v>
      </c>
      <c r="G3" s="22" t="s">
        <v>263</v>
      </c>
      <c r="H3" s="8">
        <v>2009</v>
      </c>
      <c r="I3" s="8">
        <v>2010</v>
      </c>
      <c r="J3" s="22" t="s">
        <v>263</v>
      </c>
      <c r="K3" s="8">
        <v>2009</v>
      </c>
      <c r="L3" s="8">
        <v>2010</v>
      </c>
      <c r="M3" s="22" t="s">
        <v>263</v>
      </c>
      <c r="N3" s="8">
        <v>2009</v>
      </c>
      <c r="O3" s="8">
        <v>2010</v>
      </c>
      <c r="P3" s="22" t="s">
        <v>263</v>
      </c>
    </row>
    <row r="4" spans="1:16" ht="19.5" customHeight="1">
      <c r="A4" s="22" t="s">
        <v>59</v>
      </c>
      <c r="B4" s="10">
        <v>78.89</v>
      </c>
      <c r="C4" s="10">
        <v>76.17</v>
      </c>
      <c r="D4" s="10">
        <f aca="true" t="shared" si="0" ref="D4:D15">C4-B4</f>
        <v>-2.719999999999999</v>
      </c>
      <c r="E4" s="10">
        <v>6.85</v>
      </c>
      <c r="F4" s="10">
        <v>7.39</v>
      </c>
      <c r="G4" s="10">
        <f aca="true" t="shared" si="1" ref="G4:G15">F4-E4</f>
        <v>0.54</v>
      </c>
      <c r="H4" s="10">
        <v>5.88</v>
      </c>
      <c r="I4" s="10">
        <v>5.72</v>
      </c>
      <c r="J4" s="10">
        <f aca="true" t="shared" si="2" ref="J4:J15">I4-H4</f>
        <v>-0.16000000000000014</v>
      </c>
      <c r="K4" s="10">
        <v>3.17</v>
      </c>
      <c r="L4" s="10">
        <v>3.43</v>
      </c>
      <c r="M4" s="10">
        <f aca="true" t="shared" si="3" ref="M4:M15">L4-K4</f>
        <v>0.26000000000000023</v>
      </c>
      <c r="N4" s="10">
        <v>5.22</v>
      </c>
      <c r="O4" s="10">
        <v>7.29</v>
      </c>
      <c r="P4" s="10">
        <f aca="true" t="shared" si="4" ref="P4:P15">O4-N4</f>
        <v>2.0700000000000003</v>
      </c>
    </row>
    <row r="5" spans="1:16" ht="19.5" customHeight="1">
      <c r="A5" s="22" t="s">
        <v>60</v>
      </c>
      <c r="B5" s="10">
        <v>75.11</v>
      </c>
      <c r="C5" s="10">
        <v>81.01</v>
      </c>
      <c r="D5" s="10">
        <f t="shared" si="0"/>
        <v>5.900000000000006</v>
      </c>
      <c r="E5" s="10">
        <v>8.04</v>
      </c>
      <c r="F5" s="10">
        <v>6.39</v>
      </c>
      <c r="G5" s="10">
        <f t="shared" si="1"/>
        <v>-1.6499999999999995</v>
      </c>
      <c r="H5" s="10">
        <v>7.06</v>
      </c>
      <c r="I5" s="10">
        <v>5.84</v>
      </c>
      <c r="J5" s="10">
        <f t="shared" si="2"/>
        <v>-1.2199999999999998</v>
      </c>
      <c r="K5" s="10">
        <v>3.12</v>
      </c>
      <c r="L5" s="10">
        <v>2.63</v>
      </c>
      <c r="M5" s="10">
        <f t="shared" si="3"/>
        <v>-0.4900000000000002</v>
      </c>
      <c r="N5" s="10">
        <v>6.67</v>
      </c>
      <c r="O5" s="10">
        <v>4.13</v>
      </c>
      <c r="P5" s="10">
        <f t="shared" si="4"/>
        <v>-2.54</v>
      </c>
    </row>
    <row r="6" spans="1:16" ht="19.5" customHeight="1">
      <c r="A6" s="22" t="s">
        <v>61</v>
      </c>
      <c r="B6" s="10">
        <v>73.68</v>
      </c>
      <c r="C6" s="10">
        <v>75.52</v>
      </c>
      <c r="D6" s="10">
        <f t="shared" si="0"/>
        <v>1.8399999999999892</v>
      </c>
      <c r="E6" s="10">
        <v>8.19</v>
      </c>
      <c r="F6" s="10">
        <v>7.62</v>
      </c>
      <c r="G6" s="10">
        <f t="shared" si="1"/>
        <v>-0.5699999999999994</v>
      </c>
      <c r="H6" s="10">
        <v>6.5</v>
      </c>
      <c r="I6" s="10">
        <v>6.24</v>
      </c>
      <c r="J6" s="10">
        <f t="shared" si="2"/>
        <v>-0.2599999999999998</v>
      </c>
      <c r="K6" s="10">
        <v>3.71</v>
      </c>
      <c r="L6" s="10">
        <v>3.34</v>
      </c>
      <c r="M6" s="10">
        <f t="shared" si="3"/>
        <v>-0.3700000000000001</v>
      </c>
      <c r="N6" s="10">
        <v>7.92</v>
      </c>
      <c r="O6" s="10">
        <v>7.29</v>
      </c>
      <c r="P6" s="10">
        <f t="shared" si="4"/>
        <v>-0.6299999999999999</v>
      </c>
    </row>
    <row r="7" spans="1:16" ht="19.5" customHeight="1">
      <c r="A7" s="22" t="s">
        <v>62</v>
      </c>
      <c r="B7" s="10">
        <v>74.35</v>
      </c>
      <c r="C7" s="10">
        <v>75.72</v>
      </c>
      <c r="D7" s="10">
        <f t="shared" si="0"/>
        <v>1.3700000000000045</v>
      </c>
      <c r="E7" s="10">
        <v>8.06</v>
      </c>
      <c r="F7" s="10">
        <v>7.71</v>
      </c>
      <c r="G7" s="10">
        <f t="shared" si="1"/>
        <v>-0.35000000000000053</v>
      </c>
      <c r="H7" s="10">
        <v>6.46</v>
      </c>
      <c r="I7" s="10">
        <v>6.03</v>
      </c>
      <c r="J7" s="10">
        <f t="shared" si="2"/>
        <v>-0.4299999999999997</v>
      </c>
      <c r="K7" s="10">
        <v>3.39</v>
      </c>
      <c r="L7" s="10">
        <v>3.04</v>
      </c>
      <c r="M7" s="10">
        <f t="shared" si="3"/>
        <v>-0.3500000000000001</v>
      </c>
      <c r="N7" s="10">
        <v>7.73</v>
      </c>
      <c r="O7" s="10">
        <v>7.5</v>
      </c>
      <c r="P7" s="10">
        <f t="shared" si="4"/>
        <v>-0.23000000000000043</v>
      </c>
    </row>
    <row r="8" spans="1:16" ht="19.5" customHeight="1">
      <c r="A8" s="22" t="s">
        <v>63</v>
      </c>
      <c r="B8" s="10">
        <v>74.85</v>
      </c>
      <c r="C8" s="10">
        <v>76.01</v>
      </c>
      <c r="D8" s="10">
        <f t="shared" si="0"/>
        <v>1.1600000000000108</v>
      </c>
      <c r="E8" s="10">
        <v>7.86</v>
      </c>
      <c r="F8" s="10">
        <v>7.69</v>
      </c>
      <c r="G8" s="10">
        <f t="shared" si="1"/>
        <v>-0.16999999999999993</v>
      </c>
      <c r="H8" s="10">
        <v>6.19</v>
      </c>
      <c r="I8" s="10">
        <v>5.93</v>
      </c>
      <c r="J8" s="10">
        <f t="shared" si="2"/>
        <v>-0.2600000000000007</v>
      </c>
      <c r="K8" s="10">
        <v>3.29</v>
      </c>
      <c r="L8" s="10">
        <v>2.79</v>
      </c>
      <c r="M8" s="10">
        <f t="shared" si="3"/>
        <v>-0.5</v>
      </c>
      <c r="N8" s="10">
        <v>7.8</v>
      </c>
      <c r="O8" s="10">
        <v>7.58</v>
      </c>
      <c r="P8" s="10">
        <f t="shared" si="4"/>
        <v>-0.21999999999999975</v>
      </c>
    </row>
    <row r="9" spans="1:22" ht="19.5" customHeight="1">
      <c r="A9" s="22" t="s">
        <v>64</v>
      </c>
      <c r="B9" s="10">
        <v>74.39</v>
      </c>
      <c r="C9" s="10">
        <v>76.04</v>
      </c>
      <c r="D9" s="10">
        <f t="shared" si="0"/>
        <v>1.6500000000000057</v>
      </c>
      <c r="E9" s="10">
        <v>7.78</v>
      </c>
      <c r="F9" s="10">
        <v>7.68</v>
      </c>
      <c r="G9" s="10">
        <f t="shared" si="1"/>
        <v>-0.10000000000000053</v>
      </c>
      <c r="H9" s="10">
        <v>6.09</v>
      </c>
      <c r="I9" s="10">
        <v>6.07</v>
      </c>
      <c r="J9" s="10">
        <f t="shared" si="2"/>
        <v>-0.019999999999999574</v>
      </c>
      <c r="K9" s="10">
        <v>3.6</v>
      </c>
      <c r="L9" s="10">
        <v>2.77</v>
      </c>
      <c r="M9" s="10">
        <f t="shared" si="3"/>
        <v>-0.8300000000000001</v>
      </c>
      <c r="N9" s="10">
        <v>8.13</v>
      </c>
      <c r="O9" s="10">
        <v>7.44</v>
      </c>
      <c r="P9" s="10">
        <f t="shared" si="4"/>
        <v>-0.6900000000000004</v>
      </c>
      <c r="R9" s="17"/>
      <c r="S9" s="17"/>
      <c r="T9" s="17"/>
      <c r="U9" s="17"/>
      <c r="V9" s="17"/>
    </row>
    <row r="10" spans="1:16" ht="19.5" customHeight="1">
      <c r="A10" s="22" t="s">
        <v>65</v>
      </c>
      <c r="B10" s="10">
        <v>73.77</v>
      </c>
      <c r="C10" s="10">
        <v>76.23</v>
      </c>
      <c r="D10" s="10">
        <f t="shared" si="0"/>
        <v>2.460000000000008</v>
      </c>
      <c r="E10" s="10">
        <v>8.05</v>
      </c>
      <c r="F10" s="10">
        <v>7.53</v>
      </c>
      <c r="G10" s="10">
        <f t="shared" si="1"/>
        <v>-0.5200000000000005</v>
      </c>
      <c r="H10" s="10">
        <v>6.25</v>
      </c>
      <c r="I10" s="10">
        <v>6.03</v>
      </c>
      <c r="J10" s="10">
        <f t="shared" si="2"/>
        <v>-0.21999999999999975</v>
      </c>
      <c r="K10" s="10">
        <v>3.67</v>
      </c>
      <c r="L10" s="10">
        <v>2.72</v>
      </c>
      <c r="M10" s="10">
        <f t="shared" si="3"/>
        <v>-0.9499999999999997</v>
      </c>
      <c r="N10" s="10">
        <v>8.26</v>
      </c>
      <c r="O10" s="10">
        <v>7.48</v>
      </c>
      <c r="P10" s="10">
        <f t="shared" si="4"/>
        <v>-0.7799999999999994</v>
      </c>
    </row>
    <row r="11" spans="1:16" ht="19.5" customHeight="1">
      <c r="A11" s="22" t="s">
        <v>66</v>
      </c>
      <c r="B11" s="10">
        <v>74.04</v>
      </c>
      <c r="C11" s="10">
        <v>76.58</v>
      </c>
      <c r="D11" s="10">
        <f t="shared" si="0"/>
        <v>2.539999999999992</v>
      </c>
      <c r="E11" s="10">
        <v>7.99</v>
      </c>
      <c r="F11" s="10">
        <v>7.22</v>
      </c>
      <c r="G11" s="10">
        <f t="shared" si="1"/>
        <v>-0.7700000000000005</v>
      </c>
      <c r="H11" s="10">
        <v>6.15</v>
      </c>
      <c r="I11" s="10">
        <v>5.76</v>
      </c>
      <c r="J11" s="10">
        <f t="shared" si="2"/>
        <v>-0.39000000000000057</v>
      </c>
      <c r="K11" s="10">
        <v>3.64</v>
      </c>
      <c r="L11" s="10">
        <v>2.64</v>
      </c>
      <c r="M11" s="10">
        <f t="shared" si="3"/>
        <v>-1</v>
      </c>
      <c r="N11" s="10">
        <v>8.18</v>
      </c>
      <c r="O11" s="10">
        <v>7.8</v>
      </c>
      <c r="P11" s="10">
        <f t="shared" si="4"/>
        <v>-0.3799999999999999</v>
      </c>
    </row>
    <row r="12" spans="1:16" ht="19.5" customHeight="1">
      <c r="A12" s="22" t="s">
        <v>67</v>
      </c>
      <c r="B12" s="10">
        <v>73.56</v>
      </c>
      <c r="C12" s="10">
        <v>76.74</v>
      </c>
      <c r="D12" s="10">
        <f t="shared" si="0"/>
        <v>3.1799999999999926</v>
      </c>
      <c r="E12" s="10">
        <v>7.98</v>
      </c>
      <c r="F12" s="10">
        <v>7.27</v>
      </c>
      <c r="G12" s="10">
        <f t="shared" si="1"/>
        <v>-0.7100000000000009</v>
      </c>
      <c r="H12" s="10">
        <v>6.06</v>
      </c>
      <c r="I12" s="10">
        <v>5.55</v>
      </c>
      <c r="J12" s="10">
        <f t="shared" si="2"/>
        <v>-0.5099999999999998</v>
      </c>
      <c r="K12" s="10">
        <v>3.79</v>
      </c>
      <c r="L12" s="10">
        <v>2.7</v>
      </c>
      <c r="M12" s="10">
        <f t="shared" si="3"/>
        <v>-1.0899999999999999</v>
      </c>
      <c r="N12" s="10">
        <v>8.6</v>
      </c>
      <c r="O12" s="10">
        <v>7.74</v>
      </c>
      <c r="P12" s="10">
        <f t="shared" si="4"/>
        <v>-0.8599999999999994</v>
      </c>
    </row>
    <row r="13" spans="1:16" ht="19.5" customHeight="1">
      <c r="A13" s="22" t="s">
        <v>68</v>
      </c>
      <c r="B13" s="10">
        <v>76.04</v>
      </c>
      <c r="C13" s="10">
        <v>77.92</v>
      </c>
      <c r="D13" s="10">
        <f t="shared" si="0"/>
        <v>1.8799999999999955</v>
      </c>
      <c r="E13" s="10">
        <v>7.66</v>
      </c>
      <c r="F13" s="10">
        <v>6.92</v>
      </c>
      <c r="G13" s="10">
        <f t="shared" si="1"/>
        <v>-0.7400000000000002</v>
      </c>
      <c r="H13" s="10">
        <v>5.91</v>
      </c>
      <c r="I13" s="10">
        <v>5.54</v>
      </c>
      <c r="J13" s="10">
        <f t="shared" si="2"/>
        <v>-0.3700000000000001</v>
      </c>
      <c r="K13" s="10">
        <v>3.2</v>
      </c>
      <c r="L13" s="10">
        <v>2.36</v>
      </c>
      <c r="M13" s="10">
        <f t="shared" si="3"/>
        <v>-0.8400000000000003</v>
      </c>
      <c r="N13" s="10">
        <v>7.2</v>
      </c>
      <c r="O13" s="10">
        <v>7.27</v>
      </c>
      <c r="P13" s="10">
        <f t="shared" si="4"/>
        <v>0.0699999999999994</v>
      </c>
    </row>
    <row r="14" spans="1:16" ht="19.5" customHeight="1">
      <c r="A14" s="22" t="s">
        <v>69</v>
      </c>
      <c r="B14" s="10">
        <v>75.34</v>
      </c>
      <c r="C14" s="10">
        <v>76.8</v>
      </c>
      <c r="D14" s="10">
        <f t="shared" si="0"/>
        <v>1.4599999999999937</v>
      </c>
      <c r="E14" s="10">
        <v>7.86</v>
      </c>
      <c r="F14" s="10">
        <v>6.88</v>
      </c>
      <c r="G14" s="10">
        <f t="shared" si="1"/>
        <v>-0.9800000000000004</v>
      </c>
      <c r="H14" s="10">
        <v>5.89</v>
      </c>
      <c r="I14" s="10">
        <v>5.18</v>
      </c>
      <c r="J14" s="10">
        <f t="shared" si="2"/>
        <v>-0.71</v>
      </c>
      <c r="K14" s="10">
        <v>3.53</v>
      </c>
      <c r="L14" s="10">
        <v>2.68</v>
      </c>
      <c r="M14" s="10">
        <f t="shared" si="3"/>
        <v>-0.8499999999999996</v>
      </c>
      <c r="N14" s="10">
        <v>7.38</v>
      </c>
      <c r="O14" s="10">
        <v>8.45</v>
      </c>
      <c r="P14" s="10">
        <f t="shared" si="4"/>
        <v>1.0699999999999994</v>
      </c>
    </row>
    <row r="15" spans="1:16" ht="19.5" customHeight="1">
      <c r="A15" s="22" t="s">
        <v>70</v>
      </c>
      <c r="B15" s="10">
        <v>75.31</v>
      </c>
      <c r="C15" s="10">
        <v>77.43</v>
      </c>
      <c r="D15" s="10">
        <f t="shared" si="0"/>
        <v>2.1200000000000045</v>
      </c>
      <c r="E15" s="10">
        <v>7.69</v>
      </c>
      <c r="F15" s="10">
        <v>6.7</v>
      </c>
      <c r="G15" s="10">
        <f t="shared" si="1"/>
        <v>-0.9900000000000002</v>
      </c>
      <c r="H15" s="10">
        <v>5.71</v>
      </c>
      <c r="I15" s="10">
        <v>4.88</v>
      </c>
      <c r="J15" s="10">
        <f t="shared" si="2"/>
        <v>-0.8300000000000001</v>
      </c>
      <c r="K15" s="10">
        <v>3.64</v>
      </c>
      <c r="L15" s="10">
        <v>2.84</v>
      </c>
      <c r="M15" s="10">
        <f t="shared" si="3"/>
        <v>-0.8000000000000003</v>
      </c>
      <c r="N15" s="10">
        <v>7.56</v>
      </c>
      <c r="O15" s="10">
        <v>8.15</v>
      </c>
      <c r="P15" s="10">
        <f t="shared" si="4"/>
        <v>0.5900000000000007</v>
      </c>
    </row>
    <row r="16" spans="1:22" ht="19.5" customHeight="1">
      <c r="A16" s="22" t="s">
        <v>71</v>
      </c>
      <c r="B16" s="10">
        <f aca="true" t="shared" si="5" ref="B16:P16">AVERAGE(B4:B15)</f>
        <v>74.94416666666666</v>
      </c>
      <c r="C16" s="10">
        <f t="shared" si="5"/>
        <v>76.84749999999998</v>
      </c>
      <c r="D16" s="10">
        <f t="shared" si="5"/>
        <v>1.9033333333333335</v>
      </c>
      <c r="E16" s="10">
        <f t="shared" si="5"/>
        <v>7.834166666666666</v>
      </c>
      <c r="F16" s="10">
        <f t="shared" si="5"/>
        <v>7.25</v>
      </c>
      <c r="G16" s="10">
        <f t="shared" si="5"/>
        <v>-0.5841666666666668</v>
      </c>
      <c r="H16" s="10">
        <f t="shared" si="5"/>
        <v>6.179166666666666</v>
      </c>
      <c r="I16" s="10">
        <f t="shared" si="5"/>
        <v>5.730833333333333</v>
      </c>
      <c r="J16" s="10">
        <f t="shared" si="5"/>
        <v>-0.4483333333333333</v>
      </c>
      <c r="K16" s="10">
        <f t="shared" si="5"/>
        <v>3.4791666666666674</v>
      </c>
      <c r="L16" s="10">
        <f t="shared" si="5"/>
        <v>2.828333333333333</v>
      </c>
      <c r="M16" s="10">
        <f t="shared" si="5"/>
        <v>-0.6508333333333334</v>
      </c>
      <c r="N16" s="10">
        <f t="shared" si="5"/>
        <v>7.554166666666667</v>
      </c>
      <c r="O16" s="10">
        <f t="shared" si="5"/>
        <v>7.343333333333333</v>
      </c>
      <c r="P16" s="10">
        <f t="shared" si="5"/>
        <v>-0.2108333333333333</v>
      </c>
      <c r="R16" s="17"/>
      <c r="S16" s="17"/>
      <c r="T16" s="17"/>
      <c r="U16" s="17"/>
      <c r="V16" s="17"/>
    </row>
    <row r="17" spans="4:22" ht="19.5" customHeight="1">
      <c r="D17" s="18"/>
      <c r="R17" s="19"/>
      <c r="S17" s="19"/>
      <c r="T17" s="19"/>
      <c r="U17" s="19"/>
      <c r="V17" s="19"/>
    </row>
    <row r="18" spans="1:16" ht="23.25" customHeight="1">
      <c r="A18" s="26" t="s">
        <v>74</v>
      </c>
      <c r="B18" s="32" t="s">
        <v>73</v>
      </c>
      <c r="C18" s="32"/>
      <c r="D18" s="32"/>
      <c r="E18" s="32"/>
      <c r="F18" s="32"/>
      <c r="G18" s="32"/>
      <c r="H18" s="32"/>
      <c r="I18" s="32"/>
      <c r="J18" s="32"/>
      <c r="K18" s="32"/>
      <c r="L18" s="32"/>
      <c r="M18" s="32"/>
      <c r="N18" s="32"/>
      <c r="O18" s="32"/>
      <c r="P18" s="32"/>
    </row>
    <row r="19" spans="1:16" ht="19.5" customHeight="1">
      <c r="A19" s="33"/>
      <c r="B19" s="31" t="s">
        <v>239</v>
      </c>
      <c r="C19" s="32"/>
      <c r="D19" s="32"/>
      <c r="E19" s="31" t="s">
        <v>240</v>
      </c>
      <c r="F19" s="32"/>
      <c r="G19" s="32"/>
      <c r="H19" s="31" t="s">
        <v>241</v>
      </c>
      <c r="I19" s="32"/>
      <c r="J19" s="32"/>
      <c r="K19" s="32" t="s">
        <v>242</v>
      </c>
      <c r="L19" s="32"/>
      <c r="M19" s="32"/>
      <c r="N19" s="32" t="s">
        <v>243</v>
      </c>
      <c r="O19" s="32"/>
      <c r="P19" s="32"/>
    </row>
    <row r="20" spans="1:16" ht="19.5" customHeight="1">
      <c r="A20" s="27"/>
      <c r="B20" s="8">
        <v>2009</v>
      </c>
      <c r="C20" s="8">
        <v>2010</v>
      </c>
      <c r="D20" s="22" t="s">
        <v>263</v>
      </c>
      <c r="E20" s="8">
        <v>2009</v>
      </c>
      <c r="F20" s="8">
        <v>2010</v>
      </c>
      <c r="G20" s="22" t="s">
        <v>263</v>
      </c>
      <c r="H20" s="8">
        <v>2009</v>
      </c>
      <c r="I20" s="8">
        <v>2010</v>
      </c>
      <c r="J20" s="22" t="s">
        <v>263</v>
      </c>
      <c r="K20" s="8">
        <v>2009</v>
      </c>
      <c r="L20" s="8">
        <v>2010</v>
      </c>
      <c r="M20" s="22" t="s">
        <v>263</v>
      </c>
      <c r="N20" s="8">
        <v>2009</v>
      </c>
      <c r="O20" s="8">
        <v>2010</v>
      </c>
      <c r="P20" s="22" t="s">
        <v>263</v>
      </c>
    </row>
    <row r="21" spans="1:16" ht="19.5" customHeight="1">
      <c r="A21" s="22" t="s">
        <v>75</v>
      </c>
      <c r="B21" s="10">
        <v>76.22</v>
      </c>
      <c r="C21" s="10">
        <v>70.54</v>
      </c>
      <c r="D21" s="10">
        <f aca="true" t="shared" si="6" ref="D21:D32">C21-B21</f>
        <v>-5.679999999999993</v>
      </c>
      <c r="E21" s="10">
        <v>7.97</v>
      </c>
      <c r="F21" s="10">
        <v>9.38</v>
      </c>
      <c r="G21" s="10">
        <f aca="true" t="shared" si="7" ref="G21:G32">F21-E21</f>
        <v>1.410000000000001</v>
      </c>
      <c r="H21" s="10">
        <v>7.95</v>
      </c>
      <c r="I21" s="10">
        <v>7.51</v>
      </c>
      <c r="J21" s="10">
        <f aca="true" t="shared" si="8" ref="J21:J32">I21-H21</f>
        <v>-0.4400000000000004</v>
      </c>
      <c r="K21" s="10">
        <v>1.57</v>
      </c>
      <c r="L21" s="10">
        <v>2.27</v>
      </c>
      <c r="M21" s="10">
        <f aca="true" t="shared" si="9" ref="M21:M32">L21-K21</f>
        <v>0.7</v>
      </c>
      <c r="N21" s="10">
        <v>6.28</v>
      </c>
      <c r="O21" s="10">
        <v>10.3</v>
      </c>
      <c r="P21" s="10">
        <f aca="true" t="shared" si="10" ref="P21:P32">O21-N21</f>
        <v>4.0200000000000005</v>
      </c>
    </row>
    <row r="22" spans="1:16" ht="19.5" customHeight="1">
      <c r="A22" s="22" t="s">
        <v>76</v>
      </c>
      <c r="B22" s="10">
        <v>69.18</v>
      </c>
      <c r="C22" s="10">
        <v>80.7</v>
      </c>
      <c r="D22" s="10">
        <f t="shared" si="6"/>
        <v>11.519999999999996</v>
      </c>
      <c r="E22" s="10">
        <v>9.79</v>
      </c>
      <c r="F22" s="10">
        <v>7.4</v>
      </c>
      <c r="G22" s="10">
        <f t="shared" si="7"/>
        <v>-2.389999999999999</v>
      </c>
      <c r="H22" s="10">
        <v>10.05</v>
      </c>
      <c r="I22" s="10">
        <v>6.81</v>
      </c>
      <c r="J22" s="10">
        <f t="shared" si="8"/>
        <v>-3.240000000000001</v>
      </c>
      <c r="K22" s="10">
        <v>1.91</v>
      </c>
      <c r="L22" s="10">
        <v>1.04</v>
      </c>
      <c r="M22" s="10">
        <f t="shared" si="9"/>
        <v>-0.8699999999999999</v>
      </c>
      <c r="N22" s="10">
        <v>9.07</v>
      </c>
      <c r="O22" s="10">
        <v>4.05</v>
      </c>
      <c r="P22" s="10">
        <f t="shared" si="10"/>
        <v>-5.0200000000000005</v>
      </c>
    </row>
    <row r="23" spans="1:16" ht="19.5" customHeight="1">
      <c r="A23" s="22" t="s">
        <v>77</v>
      </c>
      <c r="B23" s="10">
        <v>65.85</v>
      </c>
      <c r="C23" s="10">
        <v>69.27</v>
      </c>
      <c r="D23" s="10">
        <f t="shared" si="6"/>
        <v>3.4200000000000017</v>
      </c>
      <c r="E23" s="10">
        <v>10.25</v>
      </c>
      <c r="F23" s="10">
        <v>9.68</v>
      </c>
      <c r="G23" s="10">
        <f t="shared" si="7"/>
        <v>-0.5700000000000003</v>
      </c>
      <c r="H23" s="10">
        <v>9.06</v>
      </c>
      <c r="I23" s="10">
        <v>8.3</v>
      </c>
      <c r="J23" s="10">
        <f t="shared" si="8"/>
        <v>-0.7599999999999998</v>
      </c>
      <c r="K23" s="10">
        <v>2.66</v>
      </c>
      <c r="L23" s="10">
        <v>2.13</v>
      </c>
      <c r="M23" s="10">
        <f t="shared" si="9"/>
        <v>-0.5300000000000002</v>
      </c>
      <c r="N23" s="10">
        <v>12.18</v>
      </c>
      <c r="O23" s="10">
        <v>10.62</v>
      </c>
      <c r="P23" s="10">
        <f t="shared" si="10"/>
        <v>-1.5600000000000005</v>
      </c>
    </row>
    <row r="24" spans="1:16" ht="19.5" customHeight="1">
      <c r="A24" s="22" t="s">
        <v>78</v>
      </c>
      <c r="B24" s="10">
        <v>67.42</v>
      </c>
      <c r="C24" s="10">
        <v>69.58</v>
      </c>
      <c r="D24" s="10">
        <f t="shared" si="6"/>
        <v>2.1599999999999966</v>
      </c>
      <c r="E24" s="10">
        <v>9.82</v>
      </c>
      <c r="F24" s="10">
        <v>9.66</v>
      </c>
      <c r="G24" s="10">
        <f t="shared" si="7"/>
        <v>-0.16000000000000014</v>
      </c>
      <c r="H24" s="10">
        <v>8.5</v>
      </c>
      <c r="I24" s="10">
        <v>7.36</v>
      </c>
      <c r="J24" s="10">
        <f t="shared" si="8"/>
        <v>-1.1399999999999997</v>
      </c>
      <c r="K24" s="10">
        <v>2.68</v>
      </c>
      <c r="L24" s="10">
        <v>2.1</v>
      </c>
      <c r="M24" s="10">
        <f t="shared" si="9"/>
        <v>-0.5800000000000001</v>
      </c>
      <c r="N24" s="10">
        <v>11.58</v>
      </c>
      <c r="O24" s="10">
        <v>11.3</v>
      </c>
      <c r="P24" s="10">
        <f t="shared" si="10"/>
        <v>-0.27999999999999936</v>
      </c>
    </row>
    <row r="25" spans="1:16" ht="19.5" customHeight="1">
      <c r="A25" s="22" t="s">
        <v>79</v>
      </c>
      <c r="B25" s="10">
        <v>68.24</v>
      </c>
      <c r="C25" s="10">
        <v>68.47</v>
      </c>
      <c r="D25" s="10">
        <f t="shared" si="6"/>
        <v>0.23000000000000398</v>
      </c>
      <c r="E25" s="10">
        <v>9.67</v>
      </c>
      <c r="F25" s="10">
        <v>10.08</v>
      </c>
      <c r="G25" s="10">
        <f t="shared" si="7"/>
        <v>0.41000000000000014</v>
      </c>
      <c r="H25" s="10">
        <v>8.51</v>
      </c>
      <c r="I25" s="10">
        <v>7.57</v>
      </c>
      <c r="J25" s="10">
        <f t="shared" si="8"/>
        <v>-0.9399999999999995</v>
      </c>
      <c r="K25" s="10">
        <v>2.38</v>
      </c>
      <c r="L25" s="10">
        <v>2</v>
      </c>
      <c r="M25" s="10">
        <f t="shared" si="9"/>
        <v>-0.3799999999999999</v>
      </c>
      <c r="N25" s="10">
        <v>11.2</v>
      </c>
      <c r="O25" s="10">
        <v>11.88</v>
      </c>
      <c r="P25" s="10">
        <f t="shared" si="10"/>
        <v>0.6800000000000015</v>
      </c>
    </row>
    <row r="26" spans="1:16" ht="19.5" customHeight="1">
      <c r="A26" s="22" t="s">
        <v>80</v>
      </c>
      <c r="B26" s="10">
        <v>67.14</v>
      </c>
      <c r="C26" s="10">
        <v>68.23</v>
      </c>
      <c r="D26" s="10">
        <f t="shared" si="6"/>
        <v>1.0900000000000034</v>
      </c>
      <c r="E26" s="10">
        <v>9.82</v>
      </c>
      <c r="F26" s="10">
        <v>10.11</v>
      </c>
      <c r="G26" s="10">
        <f t="shared" si="7"/>
        <v>0.28999999999999915</v>
      </c>
      <c r="H26" s="10">
        <v>8.77</v>
      </c>
      <c r="I26" s="10">
        <v>7.79</v>
      </c>
      <c r="J26" s="10">
        <f t="shared" si="8"/>
        <v>-0.9799999999999995</v>
      </c>
      <c r="K26" s="10">
        <v>2.5</v>
      </c>
      <c r="L26" s="10">
        <v>2.1</v>
      </c>
      <c r="M26" s="10">
        <f t="shared" si="9"/>
        <v>-0.3999999999999999</v>
      </c>
      <c r="N26" s="10">
        <v>11.77</v>
      </c>
      <c r="O26" s="10">
        <v>11.76</v>
      </c>
      <c r="P26" s="10">
        <f t="shared" si="10"/>
        <v>-0.009999999999999787</v>
      </c>
    </row>
    <row r="27" spans="1:16" ht="19.5" customHeight="1">
      <c r="A27" s="22" t="s">
        <v>81</v>
      </c>
      <c r="B27" s="10">
        <v>67.3</v>
      </c>
      <c r="C27" s="10">
        <v>68.67</v>
      </c>
      <c r="D27" s="10">
        <f t="shared" si="6"/>
        <v>1.3700000000000045</v>
      </c>
      <c r="E27" s="10">
        <v>9.88</v>
      </c>
      <c r="F27" s="10">
        <v>9.92</v>
      </c>
      <c r="G27" s="10">
        <f t="shared" si="7"/>
        <v>0.03999999999999915</v>
      </c>
      <c r="H27" s="10">
        <v>8.84</v>
      </c>
      <c r="I27" s="10">
        <v>7.82</v>
      </c>
      <c r="J27" s="10">
        <f t="shared" si="8"/>
        <v>-1.0199999999999996</v>
      </c>
      <c r="K27" s="10">
        <v>2.51</v>
      </c>
      <c r="L27" s="10">
        <v>2.08</v>
      </c>
      <c r="M27" s="10">
        <f t="shared" si="9"/>
        <v>-0.4299999999999997</v>
      </c>
      <c r="N27" s="10">
        <v>11.47</v>
      </c>
      <c r="O27" s="10">
        <v>11.51</v>
      </c>
      <c r="P27" s="10">
        <f t="shared" si="10"/>
        <v>0.03999999999999915</v>
      </c>
    </row>
    <row r="28" spans="1:16" ht="19.5" customHeight="1">
      <c r="A28" s="22" t="s">
        <v>82</v>
      </c>
      <c r="B28" s="10">
        <v>67.45</v>
      </c>
      <c r="C28" s="10">
        <v>69.03</v>
      </c>
      <c r="D28" s="10">
        <f t="shared" si="6"/>
        <v>1.5799999999999983</v>
      </c>
      <c r="E28" s="10">
        <v>9.81</v>
      </c>
      <c r="F28" s="10">
        <v>9.59</v>
      </c>
      <c r="G28" s="10">
        <f t="shared" si="7"/>
        <v>-0.22000000000000064</v>
      </c>
      <c r="H28" s="10">
        <v>8.7</v>
      </c>
      <c r="I28" s="10">
        <v>7.55</v>
      </c>
      <c r="J28" s="10">
        <f t="shared" si="8"/>
        <v>-1.1499999999999995</v>
      </c>
      <c r="K28" s="10">
        <v>2.54</v>
      </c>
      <c r="L28" s="10">
        <v>2.06</v>
      </c>
      <c r="M28" s="10">
        <f t="shared" si="9"/>
        <v>-0.48</v>
      </c>
      <c r="N28" s="10">
        <v>11.51</v>
      </c>
      <c r="O28" s="10">
        <v>11.77</v>
      </c>
      <c r="P28" s="10">
        <f t="shared" si="10"/>
        <v>0.2599999999999998</v>
      </c>
    </row>
    <row r="29" spans="1:16" ht="19.5" customHeight="1">
      <c r="A29" s="22" t="s">
        <v>83</v>
      </c>
      <c r="B29" s="10">
        <v>66.02</v>
      </c>
      <c r="C29" s="10">
        <v>69.13</v>
      </c>
      <c r="D29" s="10">
        <f t="shared" si="6"/>
        <v>3.1099999999999994</v>
      </c>
      <c r="E29" s="10">
        <v>10.03</v>
      </c>
      <c r="F29" s="10">
        <v>9.7</v>
      </c>
      <c r="G29" s="10">
        <f t="shared" si="7"/>
        <v>-0.33000000000000007</v>
      </c>
      <c r="H29" s="10">
        <v>8.74</v>
      </c>
      <c r="I29" s="10">
        <v>7.3</v>
      </c>
      <c r="J29" s="10">
        <f t="shared" si="8"/>
        <v>-1.4400000000000004</v>
      </c>
      <c r="K29" s="10">
        <v>2.64</v>
      </c>
      <c r="L29" s="10">
        <v>2.04</v>
      </c>
      <c r="M29" s="10">
        <f t="shared" si="9"/>
        <v>-0.6000000000000001</v>
      </c>
      <c r="N29" s="10">
        <v>12.57</v>
      </c>
      <c r="O29" s="10">
        <v>11.83</v>
      </c>
      <c r="P29" s="10">
        <f t="shared" si="10"/>
        <v>-0.7400000000000002</v>
      </c>
    </row>
    <row r="30" spans="1:16" ht="19.5" customHeight="1">
      <c r="A30" s="22" t="s">
        <v>84</v>
      </c>
      <c r="B30" s="10">
        <v>71.04</v>
      </c>
      <c r="C30" s="10">
        <v>70.59</v>
      </c>
      <c r="D30" s="10">
        <f t="shared" si="6"/>
        <v>-0.45000000000000284</v>
      </c>
      <c r="E30" s="10">
        <v>9.21</v>
      </c>
      <c r="F30" s="10">
        <v>9.29</v>
      </c>
      <c r="G30" s="10">
        <f t="shared" si="7"/>
        <v>0.0799999999999983</v>
      </c>
      <c r="H30" s="10">
        <v>7.71</v>
      </c>
      <c r="I30" s="10">
        <v>7.06</v>
      </c>
      <c r="J30" s="10">
        <f t="shared" si="8"/>
        <v>-0.6500000000000004</v>
      </c>
      <c r="K30" s="10">
        <v>2.1</v>
      </c>
      <c r="L30" s="10">
        <v>1.8</v>
      </c>
      <c r="M30" s="10">
        <f t="shared" si="9"/>
        <v>-0.30000000000000004</v>
      </c>
      <c r="N30" s="10">
        <v>9.94</v>
      </c>
      <c r="O30" s="10">
        <v>11.26</v>
      </c>
      <c r="P30" s="10">
        <f t="shared" si="10"/>
        <v>1.3200000000000003</v>
      </c>
    </row>
    <row r="31" spans="1:16" ht="19.5" customHeight="1">
      <c r="A31" s="22" t="s">
        <v>85</v>
      </c>
      <c r="B31" s="10">
        <v>69.55</v>
      </c>
      <c r="C31" s="10">
        <v>68.12</v>
      </c>
      <c r="D31" s="10">
        <f t="shared" si="6"/>
        <v>-1.4299999999999926</v>
      </c>
      <c r="E31" s="10">
        <v>9.96</v>
      </c>
      <c r="F31" s="10">
        <v>9.53</v>
      </c>
      <c r="G31" s="10">
        <f t="shared" si="7"/>
        <v>-0.4300000000000015</v>
      </c>
      <c r="H31" s="10">
        <v>7.46</v>
      </c>
      <c r="I31" s="10">
        <v>7.02</v>
      </c>
      <c r="J31" s="10">
        <f t="shared" si="8"/>
        <v>-0.4400000000000004</v>
      </c>
      <c r="K31" s="10">
        <v>2.31</v>
      </c>
      <c r="L31" s="10">
        <v>2.08</v>
      </c>
      <c r="M31" s="10">
        <f t="shared" si="9"/>
        <v>-0.22999999999999998</v>
      </c>
      <c r="N31" s="10">
        <v>10.71</v>
      </c>
      <c r="O31" s="10">
        <v>13.25</v>
      </c>
      <c r="P31" s="10">
        <f t="shared" si="10"/>
        <v>2.539999999999999</v>
      </c>
    </row>
    <row r="32" spans="1:16" ht="19.5" customHeight="1">
      <c r="A32" s="22" t="s">
        <v>86</v>
      </c>
      <c r="B32" s="10">
        <v>69.64</v>
      </c>
      <c r="C32" s="10">
        <v>69.36</v>
      </c>
      <c r="D32" s="10">
        <f t="shared" si="6"/>
        <v>-0.28000000000000114</v>
      </c>
      <c r="E32" s="10">
        <v>9.71</v>
      </c>
      <c r="F32" s="10">
        <v>9.4</v>
      </c>
      <c r="G32" s="10">
        <f t="shared" si="7"/>
        <v>-0.3100000000000005</v>
      </c>
      <c r="H32" s="10">
        <v>7.28</v>
      </c>
      <c r="I32" s="10">
        <v>6.69</v>
      </c>
      <c r="J32" s="10">
        <f t="shared" si="8"/>
        <v>-0.5899999999999999</v>
      </c>
      <c r="K32" s="10">
        <v>2.41</v>
      </c>
      <c r="L32" s="10">
        <v>2.05</v>
      </c>
      <c r="M32" s="10">
        <f t="shared" si="9"/>
        <v>-0.3600000000000003</v>
      </c>
      <c r="N32" s="10">
        <v>10.96</v>
      </c>
      <c r="O32" s="10">
        <v>12.5</v>
      </c>
      <c r="P32" s="10">
        <f t="shared" si="10"/>
        <v>1.5399999999999991</v>
      </c>
    </row>
    <row r="33" spans="1:16" ht="19.5" customHeight="1">
      <c r="A33" s="22" t="s">
        <v>87</v>
      </c>
      <c r="B33" s="10">
        <f aca="true" t="shared" si="11" ref="B33:P33">AVERAGE(B21:B32)</f>
        <v>68.75416666666666</v>
      </c>
      <c r="C33" s="10">
        <f t="shared" si="11"/>
        <v>70.14083333333333</v>
      </c>
      <c r="D33" s="10">
        <f t="shared" si="11"/>
        <v>1.3866666666666678</v>
      </c>
      <c r="E33" s="10">
        <f t="shared" si="11"/>
        <v>9.660000000000002</v>
      </c>
      <c r="F33" s="10">
        <f t="shared" si="11"/>
        <v>9.478333333333333</v>
      </c>
      <c r="G33" s="10">
        <f t="shared" si="11"/>
        <v>-0.181666666666667</v>
      </c>
      <c r="H33" s="10">
        <f t="shared" si="11"/>
        <v>8.464166666666666</v>
      </c>
      <c r="I33" s="10">
        <f t="shared" si="11"/>
        <v>7.3983333333333325</v>
      </c>
      <c r="J33" s="10">
        <f t="shared" si="11"/>
        <v>-1.0658333333333332</v>
      </c>
      <c r="K33" s="10">
        <f t="shared" si="11"/>
        <v>2.3508333333333336</v>
      </c>
      <c r="L33" s="10">
        <f t="shared" si="11"/>
        <v>1.979166666666667</v>
      </c>
      <c r="M33" s="10">
        <f t="shared" si="11"/>
        <v>-0.37166666666666665</v>
      </c>
      <c r="N33" s="10">
        <f t="shared" si="11"/>
        <v>10.770000000000001</v>
      </c>
      <c r="O33" s="10">
        <f t="shared" si="11"/>
        <v>11.0025</v>
      </c>
      <c r="P33" s="10">
        <f t="shared" si="11"/>
        <v>0.23249999999999993</v>
      </c>
    </row>
    <row r="35" ht="15">
      <c r="P35" s="20"/>
    </row>
    <row r="36" ht="15.75">
      <c r="P36" s="21"/>
    </row>
    <row r="37" spans="3:7" ht="15">
      <c r="C37" s="18"/>
      <c r="D37" s="18"/>
      <c r="E37" s="18"/>
      <c r="F37" s="18"/>
      <c r="G37" s="18"/>
    </row>
    <row r="38" spans="3:7" ht="15">
      <c r="C38" s="18"/>
      <c r="D38" s="18"/>
      <c r="E38" s="18"/>
      <c r="F38" s="18"/>
      <c r="G38" s="18"/>
    </row>
  </sheetData>
  <mergeCells count="14">
    <mergeCell ref="B18:P18"/>
    <mergeCell ref="A18:A20"/>
    <mergeCell ref="H19:J19"/>
    <mergeCell ref="E19:G19"/>
    <mergeCell ref="B19:D19"/>
    <mergeCell ref="K19:M19"/>
    <mergeCell ref="N19:P19"/>
    <mergeCell ref="H2:J2"/>
    <mergeCell ref="E2:G2"/>
    <mergeCell ref="B2:D2"/>
    <mergeCell ref="A1:A3"/>
    <mergeCell ref="B1:P1"/>
    <mergeCell ref="K2:M2"/>
    <mergeCell ref="N2:P2"/>
  </mergeCells>
  <printOptions horizontalCentered="1" verticalCentered="1"/>
  <pageMargins left="0.3541666666666667" right="0.3541666666666667" top="0.9840277777777778" bottom="0.5090277777777777" header="0.5118055555555556" footer="0.5118055555555556"/>
  <pageSetup errors="NA"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BMTD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dc:creator>
  <cp:keywords/>
  <dc:description/>
  <cp:lastModifiedBy>万户网络</cp:lastModifiedBy>
  <cp:lastPrinted>2008-01-15T02:23:42Z</cp:lastPrinted>
  <dcterms:created xsi:type="dcterms:W3CDTF">1998-05-15T08:23:44Z</dcterms:created>
  <dcterms:modified xsi:type="dcterms:W3CDTF">2011-02-15T01:55:08Z</dcterms:modified>
  <cp:category/>
  <cp:version/>
  <cp:contentType/>
  <cp:contentStatus/>
</cp:coreProperties>
</file>