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320" tabRatio="781" firstSheet="1" activeTab="2"/>
  </bookViews>
  <sheets>
    <sheet name="00000000000000" sheetId="1" state="hidden" r:id="rId1"/>
    <sheet name="Toll Income" sheetId="2" r:id="rId2"/>
    <sheet name="Traffic Volume" sheetId="3" r:id="rId3"/>
    <sheet name="Vehicle Composition" sheetId="4" r:id="rId4"/>
  </sheets>
  <definedNames/>
  <calcPr fullCalcOnLoad="1"/>
</workbook>
</file>

<file path=xl/sharedStrings.xml><?xml version="1.0" encoding="utf-8"?>
<sst xmlns="http://schemas.openxmlformats.org/spreadsheetml/2006/main" count="362" uniqueCount="264">
  <si>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</si>
  <si>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</si>
  <si>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</si>
  <si>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</si>
  <si>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</si>
  <si>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</si>
  <si>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</si>
  <si>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</si>
  <si>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</si>
  <si>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</si>
  <si>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</si>
  <si>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</si>
  <si>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</si>
  <si>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</si>
  <si>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</si>
  <si>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</si>
  <si>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</si>
  <si>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</si>
  <si>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</si>
  <si>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</si>
  <si>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</si>
  <si>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</si>
  <si>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</si>
  <si>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</si>
  <si>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</si>
  <si>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</si>
  <si>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</si>
  <si>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</si>
  <si>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</si>
  <si>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</si>
  <si>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</si>
  <si>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</si>
  <si>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</si>
  <si>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</si>
  <si>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</si>
  <si>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</si>
  <si>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</si>
  <si>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</si>
  <si>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</si>
  <si>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</si>
  <si>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</si>
  <si>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</si>
  <si>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</si>
  <si>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</si>
  <si>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</si>
  <si>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</si>
  <si>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</si>
  <si>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</si>
  <si>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</si>
  <si>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</si>
  <si>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</si>
  <si>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</si>
  <si>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</si>
  <si>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</si>
  <si>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</si>
  <si>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</si>
  <si>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</si>
  <si>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</si>
  <si>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</si>
  <si>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</si>
  <si>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</si>
  <si>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</si>
  <si>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</si>
  <si>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</si>
  <si>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</si>
  <si>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</si>
  <si>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</si>
  <si>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</si>
  <si>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</si>
  <si>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</si>
  <si>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</si>
  <si>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</si>
  <si>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</si>
  <si>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</si>
  <si>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</si>
  <si>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</si>
  <si>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</si>
  <si>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</si>
  <si>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</si>
  <si>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</si>
  <si>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</si>
  <si>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</si>
  <si>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</si>
  <si>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</si>
  <si>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</si>
  <si>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</si>
  <si>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</si>
  <si>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</si>
  <si>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</si>
  <si>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</si>
  <si>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</si>
  <si>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</si>
  <si>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</si>
  <si>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</si>
  <si>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</si>
  <si>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</si>
  <si>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</si>
  <si>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</si>
  <si>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</si>
  <si>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</si>
  <si>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</si>
  <si>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</si>
  <si>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</si>
  <si>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</si>
  <si>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</si>
  <si>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</si>
  <si>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</si>
  <si>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</si>
  <si>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</si>
  <si>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</si>
  <si>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</si>
  <si>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</si>
  <si>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</si>
  <si>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</si>
  <si>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</si>
  <si>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</si>
  <si>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</si>
  <si>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</si>
  <si>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</si>
  <si>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</si>
  <si>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</si>
  <si>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</si>
  <si>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</si>
  <si>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</si>
  <si>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</si>
  <si>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</si>
  <si>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</si>
  <si>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</si>
  <si>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</si>
  <si>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</si>
  <si>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</si>
  <si>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</si>
  <si>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</si>
  <si>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</si>
  <si>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</si>
  <si>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</si>
  <si>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</si>
  <si>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</si>
  <si>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</si>
  <si>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</si>
  <si>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</si>
  <si>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</si>
  <si>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</si>
  <si>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</si>
  <si>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</si>
  <si>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</si>
  <si>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</si>
  <si>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</si>
  <si>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</si>
  <si>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</si>
  <si>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</si>
  <si>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</si>
  <si>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</si>
  <si>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</si>
  <si>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</si>
  <si>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</si>
  <si>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</si>
  <si>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</si>
  <si>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</si>
  <si>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</si>
  <si>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</si>
  <si>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</si>
  <si>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</si>
  <si>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</si>
  <si>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</si>
  <si>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</si>
  <si>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</si>
  <si>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</si>
  <si>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</si>
  <si>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</si>
  <si>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</si>
  <si>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</si>
  <si>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</si>
  <si>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</si>
  <si>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</si>
  <si>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</si>
  <si>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</si>
  <si>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</si>
  <si>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</si>
  <si>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</si>
  <si>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(10~15ton]</t>
  </si>
  <si>
    <t>(15+</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</si>
  <si>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</si>
  <si>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</si>
  <si>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</si>
  <si>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</si>
  <si>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</si>
  <si>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</si>
  <si>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</si>
  <si>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</si>
  <si>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</si>
  <si>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</si>
  <si>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</si>
  <si>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</si>
  <si>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</si>
  <si>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</si>
  <si>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</si>
  <si>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</si>
  <si>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</si>
  <si>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</si>
  <si>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</si>
  <si>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</si>
  <si>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</si>
  <si>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</si>
  <si>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</si>
  <si>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</si>
  <si>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</si>
  <si>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</si>
  <si>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</si>
  <si>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Monthly Average Daily Toll Income('000RMB)</t>
  </si>
  <si>
    <t>Month</t>
  </si>
  <si>
    <t>January</t>
  </si>
  <si>
    <t>February</t>
  </si>
  <si>
    <t>March</t>
  </si>
  <si>
    <t>April</t>
  </si>
  <si>
    <t>May</t>
  </si>
  <si>
    <t>June</t>
  </si>
  <si>
    <t>July</t>
  </si>
  <si>
    <t>August</t>
  </si>
  <si>
    <t>September</t>
  </si>
  <si>
    <t>October</t>
  </si>
  <si>
    <t>November</t>
  </si>
  <si>
    <t>December</t>
  </si>
  <si>
    <t>Average</t>
  </si>
  <si>
    <t>Shanghai-Hangzhou-Ningbo Expressway</t>
  </si>
  <si>
    <t>Shanghai-Hangzhou Section</t>
  </si>
  <si>
    <t>Hangzhou-Ningbo Section</t>
  </si>
  <si>
    <t>Hangzhou Section</t>
  </si>
  <si>
    <t>Yuhang Section</t>
  </si>
  <si>
    <t>Jiaxing Section</t>
  </si>
  <si>
    <t>Shangsan Expressway</t>
  </si>
  <si>
    <t>Ningbo-Jinhua Expressway, Jinhua Section</t>
  </si>
  <si>
    <t>YoY %</t>
  </si>
  <si>
    <t>YoY %</t>
  </si>
  <si>
    <t>Monthly Average Daily Traffic Volume in Full Trips</t>
  </si>
  <si>
    <t>Month</t>
  </si>
  <si>
    <t>Shanghai-Hangzhou-Ningbo Expressway</t>
  </si>
  <si>
    <t>Shanghai-Hangzhou Section</t>
  </si>
  <si>
    <t>Hangzhou-Ningbo Section</t>
  </si>
  <si>
    <t>Hangzhou Section</t>
  </si>
  <si>
    <t>Yuhang Section</t>
  </si>
  <si>
    <t>Jiaxing Section</t>
  </si>
  <si>
    <t>Shangsan Expressway</t>
  </si>
  <si>
    <t>Ningbo-Jinhua Expressway, Jinhua Section</t>
  </si>
  <si>
    <t>January</t>
  </si>
  <si>
    <t>February</t>
  </si>
  <si>
    <t>March</t>
  </si>
  <si>
    <t>April</t>
  </si>
  <si>
    <t>May</t>
  </si>
  <si>
    <t>June</t>
  </si>
  <si>
    <t>July</t>
  </si>
  <si>
    <t>August</t>
  </si>
  <si>
    <t>September</t>
  </si>
  <si>
    <t>October</t>
  </si>
  <si>
    <t>November</t>
  </si>
  <si>
    <t>December</t>
  </si>
  <si>
    <t>Average</t>
  </si>
  <si>
    <t>YoY</t>
  </si>
  <si>
    <t>Vehicle Make Up on Shanghai-Hangzhou-Ningbo Expressway (percentage points)</t>
  </si>
  <si>
    <r>
      <t>（</t>
    </r>
    <r>
      <rPr>
        <sz val="10"/>
        <rFont val="Times New Roman"/>
        <family val="1"/>
      </rPr>
      <t>0~2 ton]</t>
    </r>
  </si>
  <si>
    <r>
      <t>（</t>
    </r>
    <r>
      <rPr>
        <sz val="10"/>
        <rFont val="Times New Roman"/>
        <family val="1"/>
      </rPr>
      <t>2~5 ton]</t>
    </r>
  </si>
  <si>
    <r>
      <t>（</t>
    </r>
    <r>
      <rPr>
        <sz val="10"/>
        <rFont val="Times New Roman"/>
        <family val="1"/>
      </rPr>
      <t>5~10 ton]</t>
    </r>
  </si>
  <si>
    <t>Vehicle Make Up on Shangsan Expressway (percentage points)</t>
  </si>
  <si>
    <t>Vehicle Make Up on Ningbo-Jinhua Expressway, Jinhua Section (percentage points)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</si>
</sst>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quot;￥&quot;_-;\-* #,##0.00&quot;￥&quot;_-;_-* &quot;-&quot;??&quot;￥&quot;_-;_-@_-"/>
    <numFmt numFmtId="177" formatCode="_-* #,##0&quot;￥&quot;_-;\-* #,##0&quot;￥&quot;_-;_-* &quot;-&quot;&quot;￥&quot;_-;_-@_-"/>
    <numFmt numFmtId="178" formatCode="0.0"/>
    <numFmt numFmtId="179" formatCode="0.00_ "/>
    <numFmt numFmtId="180" formatCode="0.0%"/>
    <numFmt numFmtId="181" formatCode="0.0000_ "/>
    <numFmt numFmtId="182" formatCode="0.000_ "/>
    <numFmt numFmtId="183" formatCode="0.0_ "/>
    <numFmt numFmtId="184" formatCode="0_ "/>
    <numFmt numFmtId="185" formatCode="0.0_);[Red]\(0.0\)"/>
    <numFmt numFmtId="186" formatCode="0.000_);[Red]\(0.000\)"/>
    <numFmt numFmtId="187" formatCode="0.00_);[Red]\(0.00\)"/>
    <numFmt numFmtId="188" formatCode="0.000"/>
    <numFmt numFmtId="189" formatCode="0.0000"/>
  </numFmts>
  <fonts count="46">
    <font>
      <sz val="12"/>
      <name val="宋体"/>
      <family val="0"/>
    </font>
    <font>
      <sz val="12"/>
      <name val="Times New Roman"/>
      <family val="1"/>
    </font>
    <font>
      <sz val="10"/>
      <name val="楷体_GB2312"/>
      <family val="3"/>
    </font>
    <font>
      <u val="single"/>
      <sz val="12"/>
      <color indexed="36"/>
      <name val="宋体"/>
      <family val="0"/>
    </font>
    <font>
      <u val="single"/>
      <sz val="12"/>
      <color indexed="12"/>
      <name val="宋体"/>
      <family val="0"/>
    </font>
    <font>
      <sz val="10"/>
      <name val="宋体"/>
      <family val="0"/>
    </font>
    <font>
      <sz val="11"/>
      <name val="Times New Roman"/>
      <family val="1"/>
    </font>
    <font>
      <sz val="11"/>
      <name val="宋体"/>
      <family val="0"/>
    </font>
    <font>
      <i/>
      <sz val="10"/>
      <name val="Times New Roman"/>
      <family val="1"/>
    </font>
    <font>
      <sz val="10"/>
      <name val="Times New Roman"/>
      <family val="1"/>
    </font>
    <font>
      <sz val="9"/>
      <name val="宋体"/>
      <family val="0"/>
    </font>
    <font>
      <sz val="9"/>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4"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0" fillId="0" borderId="0" applyFont="0" applyFill="0" applyBorder="0" applyAlignment="0" applyProtection="0"/>
    <xf numFmtId="0"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48">
    <xf numFmtId="0" fontId="0" fillId="0" borderId="0" xfId="0" applyAlignment="1">
      <alignment/>
    </xf>
    <xf numFmtId="49" fontId="0" fillId="0" borderId="0" xfId="0" applyNumberFormat="1" applyAlignment="1">
      <alignment/>
    </xf>
    <xf numFmtId="49" fontId="1" fillId="0" borderId="0" xfId="0" applyNumberFormat="1" applyFont="1" applyAlignment="1">
      <alignment/>
    </xf>
    <xf numFmtId="0" fontId="2" fillId="0" borderId="0" xfId="0" applyFont="1" applyAlignment="1">
      <alignment horizontal="center" vertical="center"/>
    </xf>
    <xf numFmtId="0" fontId="5" fillId="0" borderId="0" xfId="0" applyFont="1" applyAlignment="1">
      <alignment/>
    </xf>
    <xf numFmtId="0" fontId="6" fillId="0" borderId="0" xfId="0" applyFont="1" applyAlignment="1">
      <alignment horizontal="right" vertical="center"/>
    </xf>
    <xf numFmtId="0" fontId="7" fillId="0" borderId="0" xfId="0" applyFont="1" applyAlignment="1">
      <alignment/>
    </xf>
    <xf numFmtId="0" fontId="8" fillId="0" borderId="10" xfId="0" applyFont="1" applyBorder="1" applyAlignment="1">
      <alignment horizontal="center" vertical="center"/>
    </xf>
    <xf numFmtId="2" fontId="9" fillId="0" borderId="10" xfId="0" applyNumberFormat="1" applyFont="1" applyBorder="1" applyAlignment="1">
      <alignment horizontal="right" vertical="center"/>
    </xf>
    <xf numFmtId="2" fontId="9" fillId="0" borderId="0" xfId="0" applyNumberFormat="1" applyFont="1" applyAlignment="1">
      <alignment horizontal="right" vertical="center"/>
    </xf>
    <xf numFmtId="0" fontId="9" fillId="0" borderId="0" xfId="0" applyFont="1" applyAlignment="1">
      <alignment/>
    </xf>
    <xf numFmtId="2" fontId="9" fillId="0" borderId="0" xfId="0" applyNumberFormat="1" applyFont="1" applyAlignment="1">
      <alignment/>
    </xf>
    <xf numFmtId="178" fontId="11" fillId="0" borderId="10" xfId="0" applyNumberFormat="1" applyFont="1" applyBorder="1" applyAlignment="1">
      <alignment horizontal="right" vertical="center"/>
    </xf>
    <xf numFmtId="10" fontId="11" fillId="0" borderId="10" xfId="0" applyNumberFormat="1" applyFont="1" applyBorder="1" applyAlignment="1">
      <alignment horizontal="right" vertical="center"/>
    </xf>
    <xf numFmtId="1" fontId="11" fillId="0" borderId="10" xfId="0" applyNumberFormat="1" applyFont="1" applyBorder="1" applyAlignment="1">
      <alignment horizontal="right" vertical="center"/>
    </xf>
    <xf numFmtId="0" fontId="9" fillId="0" borderId="0" xfId="0" applyFont="1" applyAlignment="1">
      <alignment horizontal="right"/>
    </xf>
    <xf numFmtId="0" fontId="2" fillId="0" borderId="0" xfId="0" applyFont="1" applyBorder="1" applyAlignment="1">
      <alignment horizontal="center" vertical="center"/>
    </xf>
    <xf numFmtId="2" fontId="9" fillId="0" borderId="0" xfId="0" applyNumberFormat="1" applyFont="1" applyBorder="1" applyAlignment="1">
      <alignment horizontal="right" vertical="center"/>
    </xf>
    <xf numFmtId="31" fontId="9" fillId="0" borderId="11" xfId="0" applyNumberFormat="1" applyFont="1" applyBorder="1" applyAlignment="1">
      <alignment horizont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17" fontId="5" fillId="0" borderId="0" xfId="0" applyNumberFormat="1" applyFont="1" applyAlignment="1">
      <alignment/>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0" xfId="0" applyFont="1" applyAlignment="1">
      <alignment horizontal="right" vertical="center"/>
    </xf>
    <xf numFmtId="0" fontId="5" fillId="0" borderId="0" xfId="0" applyFont="1" applyAlignment="1">
      <alignment/>
    </xf>
    <xf numFmtId="0" fontId="9"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9" fillId="0" borderId="0" xfId="0" applyFont="1" applyAlignment="1">
      <alignment horizont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0" xfId="0" applyFont="1" applyBorder="1" applyAlignment="1">
      <alignment horizontal="center" vertical="center" wrapText="1"/>
    </xf>
    <xf numFmtId="0" fontId="5" fillId="0" borderId="0" xfId="0" applyFont="1" applyAlignment="1">
      <alignment vertical="center"/>
    </xf>
    <xf numFmtId="0" fontId="9" fillId="0" borderId="10" xfId="0" applyFont="1" applyBorder="1" applyAlignment="1">
      <alignment horizontal="center" vertical="center"/>
    </xf>
    <xf numFmtId="0" fontId="2" fillId="0" borderId="10" xfId="0" applyFont="1" applyBorder="1" applyAlignment="1">
      <alignment horizontal="center" vertical="center"/>
    </xf>
    <xf numFmtId="0" fontId="5" fillId="0" borderId="0" xfId="0" applyFont="1" applyBorder="1" applyAlignment="1">
      <alignment/>
    </xf>
    <xf numFmtId="2" fontId="5" fillId="0" borderId="0" xfId="0" applyNumberFormat="1" applyFont="1" applyBorder="1" applyAlignment="1">
      <alignment/>
    </xf>
    <xf numFmtId="2" fontId="9" fillId="0" borderId="17" xfId="0" applyNumberFormat="1" applyFont="1" applyBorder="1" applyAlignment="1">
      <alignment horizontal="right" vertical="center"/>
    </xf>
    <xf numFmtId="0" fontId="9" fillId="0" borderId="12" xfId="0" applyFont="1" applyBorder="1" applyAlignment="1">
      <alignment horizontal="center" vertical="center"/>
    </xf>
    <xf numFmtId="2" fontId="9" fillId="0" borderId="12" xfId="0" applyNumberFormat="1" applyFont="1" applyBorder="1" applyAlignment="1">
      <alignment horizontal="right" vertical="center"/>
    </xf>
    <xf numFmtId="0" fontId="9" fillId="0" borderId="17" xfId="0" applyFont="1" applyBorder="1" applyAlignment="1">
      <alignment/>
    </xf>
    <xf numFmtId="0" fontId="9" fillId="0" borderId="2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42"/>
  <sheetViews>
    <sheetView showFormulas="1" zoomScalePageLayoutView="0" workbookViewId="0" topLeftCell="G1">
      <selection activeCell="F1" sqref="A1:F16384"/>
    </sheetView>
  </sheetViews>
  <sheetFormatPr defaultColWidth="9.00390625" defaultRowHeight="14.25"/>
  <cols>
    <col min="1" max="1" width="19.25390625" style="0" hidden="1" customWidth="1"/>
    <col min="2" max="2" width="6.625" style="0" customWidth="1"/>
    <col min="3" max="3" width="31.875" style="1" hidden="1" customWidth="1"/>
    <col min="4" max="6" width="9.00390625" style="0" hidden="1" customWidth="1"/>
  </cols>
  <sheetData>
    <row r="1" spans="1:3" ht="14.25">
      <c r="B1" t="s">
        <v>53</v>
      </c>
      <c r="C1" s="1" t="s">
        <v>54</v>
      </c>
    </row>
    <row r="2" spans="2:3" ht="14.25">
      <c r="B2" t="s">
        <v>55</v>
      </c>
      <c r="C2" s="1" t="s">
        <v>56</v>
      </c>
    </row>
    <row r="3" spans="2:3" ht="15.75">
      <c r="B3" t="s">
        <v>55</v>
      </c>
      <c r="C3" s="2" t="s">
        <v>57</v>
      </c>
    </row>
    <row r="4" spans="2:3" ht="14.25">
      <c r="B4" t="s">
        <v>55</v>
      </c>
      <c r="C4" s="1" t="s">
        <v>58</v>
      </c>
    </row>
    <row r="5" spans="2:3" ht="14.25">
      <c r="B5" t="s">
        <v>55</v>
      </c>
      <c r="C5" s="1" t="s">
        <v>59</v>
      </c>
    </row>
    <row r="6" spans="2:3" ht="14.25">
      <c r="B6" t="s">
        <v>55</v>
      </c>
      <c r="C6" s="1" t="s">
        <v>60</v>
      </c>
    </row>
    <row r="7" spans="2:3" ht="14.25">
      <c r="B7" t="s">
        <v>55</v>
      </c>
      <c r="C7" s="1" t="s">
        <v>61</v>
      </c>
    </row>
    <row r="8" spans="2:3" ht="14.25">
      <c r="B8" t="s">
        <v>55</v>
      </c>
      <c r="C8" s="1" t="s">
        <v>62</v>
      </c>
    </row>
    <row r="9" spans="2:3" ht="14.25">
      <c r="B9" t="s">
        <v>55</v>
      </c>
      <c r="C9" s="1" t="s">
        <v>63</v>
      </c>
    </row>
    <row r="10" spans="2:3" ht="15.75">
      <c r="B10" t="s">
        <v>55</v>
      </c>
      <c r="C10" s="2" t="s">
        <v>64</v>
      </c>
    </row>
    <row r="11" spans="2:3" ht="15.75">
      <c r="B11" t="s">
        <v>55</v>
      </c>
      <c r="C11" s="2" t="s">
        <v>65</v>
      </c>
    </row>
    <row r="12" spans="2:3" ht="15.75">
      <c r="B12" t="s">
        <v>55</v>
      </c>
      <c r="C12" s="2" t="s">
        <v>66</v>
      </c>
    </row>
    <row r="13" spans="2:3" ht="14.25">
      <c r="B13" t="s">
        <v>67</v>
      </c>
      <c r="C13" s="1" t="s">
        <v>68</v>
      </c>
    </row>
    <row r="14" spans="2:3" ht="15.75">
      <c r="B14" t="s">
        <v>69</v>
      </c>
      <c r="C14" s="2" t="s">
        <v>63</v>
      </c>
    </row>
    <row r="15" spans="2:3" ht="15.75">
      <c r="B15" t="s">
        <v>93</v>
      </c>
      <c r="C15" s="2" t="s">
        <v>94</v>
      </c>
    </row>
    <row r="16" spans="2:3" ht="15.75">
      <c r="B16" t="s">
        <v>95</v>
      </c>
      <c r="C16" s="2" t="s">
        <v>64</v>
      </c>
    </row>
    <row r="17" spans="2:3" ht="15.75">
      <c r="B17" t="s">
        <v>96</v>
      </c>
      <c r="C17" s="2" t="s">
        <v>97</v>
      </c>
    </row>
    <row r="18" spans="2:3" ht="15.75">
      <c r="B18" t="s">
        <v>98</v>
      </c>
      <c r="C18" s="2" t="s">
        <v>99</v>
      </c>
    </row>
    <row r="19" spans="2:3" ht="15.75">
      <c r="B19" t="s">
        <v>7</v>
      </c>
      <c r="C19" s="2" t="s">
        <v>63</v>
      </c>
    </row>
    <row r="20" spans="2:3" ht="15.75">
      <c r="B20" t="s">
        <v>8</v>
      </c>
      <c r="C20" s="2" t="s">
        <v>94</v>
      </c>
    </row>
    <row r="21" spans="2:3" ht="14.25">
      <c r="B21" t="s">
        <v>9</v>
      </c>
      <c r="C21" s="1" t="s">
        <v>10</v>
      </c>
    </row>
    <row r="22" spans="2:3" ht="14.25">
      <c r="B22" t="s">
        <v>11</v>
      </c>
      <c r="C22" s="1" t="s">
        <v>12</v>
      </c>
    </row>
    <row r="23" spans="2:3" ht="15.75">
      <c r="B23" t="s">
        <v>37</v>
      </c>
      <c r="C23" s="2" t="s">
        <v>38</v>
      </c>
    </row>
    <row r="24" spans="2:3" ht="15.75">
      <c r="B24" t="s">
        <v>39</v>
      </c>
      <c r="C24" s="2" t="s">
        <v>40</v>
      </c>
    </row>
    <row r="25" spans="2:3" ht="14.25">
      <c r="B25" t="s">
        <v>41</v>
      </c>
      <c r="C25" s="1" t="s">
        <v>42</v>
      </c>
    </row>
    <row r="26" spans="2:3" ht="15.75">
      <c r="B26" t="s">
        <v>43</v>
      </c>
      <c r="C26" s="2" t="s">
        <v>44</v>
      </c>
    </row>
    <row r="27" spans="2:3" ht="15.75">
      <c r="B27" t="s">
        <v>21</v>
      </c>
      <c r="C27" s="2" t="s">
        <v>22</v>
      </c>
    </row>
    <row r="28" spans="2:3" ht="15.75">
      <c r="B28" t="s">
        <v>23</v>
      </c>
      <c r="C28" s="2" t="s">
        <v>24</v>
      </c>
    </row>
    <row r="29" spans="2:3" ht="15.75">
      <c r="B29" t="s">
        <v>25</v>
      </c>
      <c r="C29" s="2" t="s">
        <v>26</v>
      </c>
    </row>
    <row r="30" spans="2:3" ht="15.75">
      <c r="B30" t="s">
        <v>27</v>
      </c>
      <c r="C30" s="2" t="s">
        <v>28</v>
      </c>
    </row>
    <row r="31" spans="2:3" ht="15.75">
      <c r="B31" t="s">
        <v>116</v>
      </c>
      <c r="C31" s="2" t="s">
        <v>117</v>
      </c>
    </row>
    <row r="32" spans="2:3" ht="15.75">
      <c r="B32" t="s">
        <v>118</v>
      </c>
      <c r="C32" s="2" t="s">
        <v>119</v>
      </c>
    </row>
    <row r="33" spans="2:3" ht="15.75">
      <c r="B33" t="s">
        <v>120</v>
      </c>
      <c r="C33" s="2" t="s">
        <v>121</v>
      </c>
    </row>
    <row r="34" spans="2:3" ht="15.75">
      <c r="B34" t="s">
        <v>122</v>
      </c>
      <c r="C34" s="2" t="s">
        <v>123</v>
      </c>
    </row>
    <row r="35" spans="2:3" ht="14.25">
      <c r="B35" t="s">
        <v>0</v>
      </c>
      <c r="C35" s="1" t="s">
        <v>94</v>
      </c>
    </row>
    <row r="36" spans="2:3" ht="15.75">
      <c r="B36" t="s">
        <v>1</v>
      </c>
      <c r="C36" s="2" t="s">
        <v>2</v>
      </c>
    </row>
    <row r="37" spans="2:3" ht="14.25">
      <c r="B37" t="s">
        <v>3</v>
      </c>
      <c r="C37" s="1" t="s">
        <v>4</v>
      </c>
    </row>
    <row r="38" spans="2:3" ht="14.25">
      <c r="B38" t="s">
        <v>5</v>
      </c>
      <c r="C38" s="1" t="s">
        <v>6</v>
      </c>
    </row>
    <row r="39" spans="2:3" ht="14.25">
      <c r="B39" t="s">
        <v>77</v>
      </c>
      <c r="C39" s="1" t="s">
        <v>78</v>
      </c>
    </row>
    <row r="40" spans="2:3" ht="14.25">
      <c r="B40" t="s">
        <v>79</v>
      </c>
      <c r="C40" s="1" t="s">
        <v>80</v>
      </c>
    </row>
    <row r="41" spans="2:3" ht="14.25">
      <c r="B41" t="s">
        <v>81</v>
      </c>
      <c r="C41" s="1" t="s">
        <v>82</v>
      </c>
    </row>
    <row r="42" spans="2:3" ht="14.25">
      <c r="B42" t="s">
        <v>83</v>
      </c>
      <c r="C42" s="1" t="s">
        <v>84</v>
      </c>
    </row>
    <row r="43" spans="2:3" ht="15.75">
      <c r="B43" t="s">
        <v>13</v>
      </c>
      <c r="C43" s="2" t="s">
        <v>14</v>
      </c>
    </row>
    <row r="44" spans="2:3" ht="15.75">
      <c r="B44" t="s">
        <v>15</v>
      </c>
      <c r="C44" s="2" t="s">
        <v>16</v>
      </c>
    </row>
    <row r="45" spans="2:3" ht="15.75">
      <c r="B45" t="s">
        <v>17</v>
      </c>
      <c r="C45" s="2" t="s">
        <v>18</v>
      </c>
    </row>
    <row r="46" spans="2:3" ht="14.25">
      <c r="B46" t="s">
        <v>19</v>
      </c>
      <c r="C46" s="1" t="s">
        <v>20</v>
      </c>
    </row>
    <row r="47" spans="2:3" ht="14.25">
      <c r="B47" t="s">
        <v>140</v>
      </c>
      <c r="C47" s="1" t="s">
        <v>141</v>
      </c>
    </row>
    <row r="48" spans="2:3" ht="14.25">
      <c r="B48" t="s">
        <v>142</v>
      </c>
      <c r="C48" s="1" t="s">
        <v>143</v>
      </c>
    </row>
    <row r="49" spans="2:3" ht="14.25">
      <c r="B49" t="s">
        <v>144</v>
      </c>
      <c r="C49" s="1" t="s">
        <v>145</v>
      </c>
    </row>
    <row r="50" spans="2:3" ht="14.25">
      <c r="B50" t="s">
        <v>146</v>
      </c>
      <c r="C50" s="1" t="s">
        <v>147</v>
      </c>
    </row>
    <row r="51" spans="2:3" ht="15.75">
      <c r="B51" t="s">
        <v>29</v>
      </c>
      <c r="C51" s="2" t="s">
        <v>30</v>
      </c>
    </row>
    <row r="52" spans="2:3" ht="15.75">
      <c r="B52" t="s">
        <v>31</v>
      </c>
      <c r="C52" s="1" t="s">
        <v>32</v>
      </c>
    </row>
    <row r="53" spans="2:3" ht="15.75">
      <c r="B53" t="s">
        <v>33</v>
      </c>
      <c r="C53" s="2" t="s">
        <v>34</v>
      </c>
    </row>
    <row r="54" spans="2:3" ht="15.75">
      <c r="B54" t="s">
        <v>35</v>
      </c>
      <c r="C54" s="2" t="s">
        <v>36</v>
      </c>
    </row>
    <row r="55" spans="2:3" ht="15.75">
      <c r="B55" t="s">
        <v>104</v>
      </c>
      <c r="C55" s="2" t="s">
        <v>105</v>
      </c>
    </row>
    <row r="56" spans="2:3" ht="15.75">
      <c r="B56" t="s">
        <v>106</v>
      </c>
      <c r="C56" s="2" t="s">
        <v>107</v>
      </c>
    </row>
    <row r="57" spans="2:3" ht="15.75">
      <c r="B57" t="s">
        <v>108</v>
      </c>
      <c r="C57" s="2" t="s">
        <v>109</v>
      </c>
    </row>
    <row r="58" spans="2:3" ht="15.75">
      <c r="B58" t="s">
        <v>110</v>
      </c>
      <c r="C58" s="2" t="s">
        <v>111</v>
      </c>
    </row>
    <row r="59" spans="2:3" ht="15.75">
      <c r="B59" t="s">
        <v>45</v>
      </c>
      <c r="C59" s="2" t="s">
        <v>46</v>
      </c>
    </row>
    <row r="60" spans="2:3" ht="15.75">
      <c r="B60" t="s">
        <v>47</v>
      </c>
      <c r="C60" s="2" t="s">
        <v>48</v>
      </c>
    </row>
    <row r="61" spans="2:3" ht="15.75">
      <c r="B61" t="s">
        <v>49</v>
      </c>
      <c r="C61" s="2" t="s">
        <v>50</v>
      </c>
    </row>
    <row r="62" spans="2:3" ht="15.75">
      <c r="B62" t="s">
        <v>51</v>
      </c>
      <c r="C62" s="2" t="s">
        <v>52</v>
      </c>
    </row>
    <row r="63" spans="2:3" ht="14.25">
      <c r="B63" t="s">
        <v>160</v>
      </c>
      <c r="C63" s="1" t="s">
        <v>161</v>
      </c>
    </row>
    <row r="64" spans="2:3" ht="14.25">
      <c r="B64" t="s">
        <v>162</v>
      </c>
      <c r="C64" s="1" t="s">
        <v>163</v>
      </c>
    </row>
    <row r="65" spans="2:3" ht="14.25">
      <c r="B65" t="s">
        <v>164</v>
      </c>
      <c r="C65" s="1" t="s">
        <v>165</v>
      </c>
    </row>
    <row r="66" spans="2:3" ht="14.25">
      <c r="B66" t="s">
        <v>166</v>
      </c>
      <c r="C66" s="1" t="s">
        <v>167</v>
      </c>
    </row>
    <row r="67" spans="2:3" ht="14.25">
      <c r="B67" t="s">
        <v>70</v>
      </c>
      <c r="C67" s="1" t="s">
        <v>63</v>
      </c>
    </row>
    <row r="68" spans="2:3" ht="15.75">
      <c r="B68" t="s">
        <v>71</v>
      </c>
      <c r="C68" s="2" t="s">
        <v>72</v>
      </c>
    </row>
    <row r="69" spans="2:3" ht="15.75">
      <c r="B69" t="s">
        <v>73</v>
      </c>
      <c r="C69" s="2" t="s">
        <v>74</v>
      </c>
    </row>
    <row r="70" spans="2:3" ht="15.75">
      <c r="B70" t="s">
        <v>75</v>
      </c>
      <c r="C70" s="2" t="s">
        <v>76</v>
      </c>
    </row>
    <row r="71" spans="2:3" ht="15.75">
      <c r="B71" t="s">
        <v>128</v>
      </c>
      <c r="C71" s="2" t="s">
        <v>129</v>
      </c>
    </row>
    <row r="72" spans="2:3" ht="15.75">
      <c r="B72" t="s">
        <v>130</v>
      </c>
      <c r="C72" s="2" t="s">
        <v>131</v>
      </c>
    </row>
    <row r="73" spans="2:3" ht="15.75">
      <c r="B73" t="s">
        <v>132</v>
      </c>
      <c r="C73" s="2" t="s">
        <v>133</v>
      </c>
    </row>
    <row r="74" spans="2:3" ht="14.25">
      <c r="B74" t="s">
        <v>134</v>
      </c>
      <c r="C74" s="1" t="s">
        <v>135</v>
      </c>
    </row>
    <row r="75" spans="2:3" ht="15.75">
      <c r="B75" t="s">
        <v>86</v>
      </c>
      <c r="C75" s="2" t="s">
        <v>87</v>
      </c>
    </row>
    <row r="76" spans="2:3" ht="15.75">
      <c r="B76" t="s">
        <v>88</v>
      </c>
      <c r="C76" s="2" t="s">
        <v>89</v>
      </c>
    </row>
    <row r="77" spans="2:3" ht="14.25">
      <c r="B77" t="s">
        <v>90</v>
      </c>
      <c r="C77" s="1" t="s">
        <v>91</v>
      </c>
    </row>
    <row r="78" spans="2:3" ht="15.75">
      <c r="B78" t="s">
        <v>92</v>
      </c>
      <c r="C78" s="2" t="s">
        <v>109</v>
      </c>
    </row>
    <row r="79" spans="2:3" ht="15.75">
      <c r="B79" t="s">
        <v>182</v>
      </c>
      <c r="C79" s="2" t="s">
        <v>111</v>
      </c>
    </row>
    <row r="80" spans="2:3" ht="14.25">
      <c r="B80" t="s">
        <v>183</v>
      </c>
      <c r="C80" s="1" t="s">
        <v>184</v>
      </c>
    </row>
    <row r="81" spans="2:3" ht="15.75">
      <c r="B81" t="s">
        <v>185</v>
      </c>
      <c r="C81" s="2" t="s">
        <v>186</v>
      </c>
    </row>
    <row r="82" spans="2:3" ht="14.25">
      <c r="B82" t="s">
        <v>187</v>
      </c>
      <c r="C82" s="1" t="s">
        <v>188</v>
      </c>
    </row>
    <row r="83" ht="14.25">
      <c r="B83" t="s">
        <v>100</v>
      </c>
    </row>
    <row r="84" ht="14.25">
      <c r="B84" t="s">
        <v>101</v>
      </c>
    </row>
    <row r="85" ht="14.25">
      <c r="B85" t="s">
        <v>102</v>
      </c>
    </row>
    <row r="86" ht="14.25">
      <c r="B86" t="s">
        <v>103</v>
      </c>
    </row>
    <row r="87" ht="14.25">
      <c r="B87" t="s">
        <v>152</v>
      </c>
    </row>
    <row r="88" ht="14.25">
      <c r="B88" t="s">
        <v>153</v>
      </c>
    </row>
    <row r="89" ht="14.25">
      <c r="B89" t="s">
        <v>154</v>
      </c>
    </row>
    <row r="90" ht="14.25">
      <c r="B90" t="s">
        <v>155</v>
      </c>
    </row>
    <row r="91" ht="14.25">
      <c r="B91" t="s">
        <v>112</v>
      </c>
    </row>
    <row r="92" ht="14.25">
      <c r="B92" t="s">
        <v>113</v>
      </c>
    </row>
    <row r="93" ht="14.25">
      <c r="B93" t="s">
        <v>114</v>
      </c>
    </row>
    <row r="94" ht="14.25">
      <c r="B94" t="s">
        <v>115</v>
      </c>
    </row>
    <row r="95" ht="14.25">
      <c r="B95" t="s">
        <v>201</v>
      </c>
    </row>
    <row r="96" ht="14.25">
      <c r="B96" t="s">
        <v>202</v>
      </c>
    </row>
    <row r="97" ht="14.25">
      <c r="B97" t="s">
        <v>203</v>
      </c>
    </row>
    <row r="98" ht="14.25">
      <c r="B98" t="s">
        <v>204</v>
      </c>
    </row>
    <row r="99" ht="14.25">
      <c r="B99" t="s">
        <v>124</v>
      </c>
    </row>
    <row r="100" ht="14.25">
      <c r="B100" t="s">
        <v>125</v>
      </c>
    </row>
    <row r="101" ht="14.25">
      <c r="B101" t="s">
        <v>126</v>
      </c>
    </row>
    <row r="102" ht="14.25">
      <c r="B102" t="s">
        <v>127</v>
      </c>
    </row>
    <row r="103" ht="14.25">
      <c r="B103" t="s">
        <v>172</v>
      </c>
    </row>
    <row r="104" ht="14.25">
      <c r="B104" t="s">
        <v>173</v>
      </c>
    </row>
    <row r="105" ht="14.25">
      <c r="B105" t="s">
        <v>174</v>
      </c>
    </row>
    <row r="106" ht="14.25">
      <c r="B106" t="s">
        <v>175</v>
      </c>
    </row>
    <row r="107" ht="14.25">
      <c r="B107" t="s">
        <v>136</v>
      </c>
    </row>
    <row r="108" ht="14.25">
      <c r="B108" t="s">
        <v>137</v>
      </c>
    </row>
    <row r="109" ht="14.25">
      <c r="B109" t="s">
        <v>138</v>
      </c>
    </row>
    <row r="110" ht="14.25">
      <c r="B110" t="s">
        <v>139</v>
      </c>
    </row>
    <row r="111" ht="14.25">
      <c r="B111" t="s">
        <v>205</v>
      </c>
    </row>
    <row r="112" ht="14.25">
      <c r="B112" t="s">
        <v>206</v>
      </c>
    </row>
    <row r="113" ht="14.25">
      <c r="B113" t="s">
        <v>207</v>
      </c>
    </row>
    <row r="114" ht="14.25">
      <c r="B114" t="s">
        <v>208</v>
      </c>
    </row>
    <row r="115" ht="14.25">
      <c r="B115" t="s">
        <v>148</v>
      </c>
    </row>
    <row r="116" ht="14.25">
      <c r="B116" t="s">
        <v>149</v>
      </c>
    </row>
    <row r="117" ht="14.25">
      <c r="B117" t="s">
        <v>150</v>
      </c>
    </row>
    <row r="118" ht="14.25">
      <c r="B118" t="s">
        <v>151</v>
      </c>
    </row>
    <row r="119" ht="14.25">
      <c r="B119" t="s">
        <v>193</v>
      </c>
    </row>
    <row r="120" ht="14.25">
      <c r="B120" t="s">
        <v>194</v>
      </c>
    </row>
    <row r="121" ht="14.25">
      <c r="B121" t="s">
        <v>195</v>
      </c>
    </row>
    <row r="122" ht="14.25">
      <c r="B122" t="s">
        <v>196</v>
      </c>
    </row>
    <row r="123" ht="14.25">
      <c r="B123" t="s">
        <v>156</v>
      </c>
    </row>
    <row r="124" ht="14.25">
      <c r="B124" t="s">
        <v>157</v>
      </c>
    </row>
    <row r="125" ht="14.25">
      <c r="B125" t="s">
        <v>158</v>
      </c>
    </row>
    <row r="126" ht="14.25">
      <c r="B126" t="s">
        <v>159</v>
      </c>
    </row>
    <row r="127" ht="14.25">
      <c r="B127" t="s">
        <v>189</v>
      </c>
    </row>
    <row r="128" ht="14.25">
      <c r="B128" t="s">
        <v>190</v>
      </c>
    </row>
    <row r="129" ht="14.25">
      <c r="B129" t="s">
        <v>191</v>
      </c>
    </row>
    <row r="130" ht="14.25">
      <c r="B130" t="s">
        <v>192</v>
      </c>
    </row>
    <row r="131" ht="14.25">
      <c r="B131" t="s">
        <v>168</v>
      </c>
    </row>
    <row r="132" ht="14.25">
      <c r="B132" t="s">
        <v>169</v>
      </c>
    </row>
    <row r="133" ht="14.25">
      <c r="B133" t="s">
        <v>170</v>
      </c>
    </row>
    <row r="134" ht="14.25">
      <c r="B134" t="s">
        <v>171</v>
      </c>
    </row>
    <row r="135" ht="14.25">
      <c r="B135" t="s">
        <v>197</v>
      </c>
    </row>
    <row r="136" ht="14.25">
      <c r="B136" t="s">
        <v>198</v>
      </c>
    </row>
    <row r="137" ht="14.25">
      <c r="B137" t="s">
        <v>199</v>
      </c>
    </row>
    <row r="138" ht="14.25">
      <c r="B138" t="s">
        <v>200</v>
      </c>
    </row>
    <row r="139" ht="14.25">
      <c r="B139" t="s">
        <v>176</v>
      </c>
    </row>
    <row r="140" ht="14.25">
      <c r="B140" t="s">
        <v>177</v>
      </c>
    </row>
    <row r="141" ht="14.25">
      <c r="B141" t="s">
        <v>178</v>
      </c>
    </row>
    <row r="142" ht="14.25">
      <c r="B142" t="s">
        <v>179</v>
      </c>
    </row>
  </sheetData>
  <sheetProtection/>
  <printOptions/>
  <pageMargins left="0.75" right="0.75" top="1" bottom="1" header="0.5" footer="0.5"/>
  <pageSetup errors="NA" firstPageNumber="1"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E32"/>
  <sheetViews>
    <sheetView zoomScale="120" zoomScaleNormal="120" zoomScalePageLayoutView="0" workbookViewId="0" topLeftCell="A1">
      <selection activeCell="E7" sqref="E7"/>
    </sheetView>
  </sheetViews>
  <sheetFormatPr defaultColWidth="9.00390625" defaultRowHeight="14.25"/>
  <cols>
    <col min="1" max="1" width="8.25390625" style="3" customWidth="1"/>
    <col min="2" max="3" width="5.125" style="3" customWidth="1"/>
    <col min="4" max="4" width="5.75390625" style="3" customWidth="1"/>
    <col min="5" max="6" width="5.125" style="3" customWidth="1"/>
    <col min="7" max="7" width="5.75390625" style="3" customWidth="1"/>
    <col min="8" max="9" width="5.125" style="4" customWidth="1"/>
    <col min="10" max="10" width="5.75390625" style="4" customWidth="1"/>
    <col min="11" max="12" width="5.125" style="4" customWidth="1"/>
    <col min="13" max="13" width="5.75390625" style="4" customWidth="1"/>
    <col min="14" max="15" width="5.125" style="4" customWidth="1"/>
    <col min="16" max="16" width="5.875" style="4" customWidth="1"/>
    <col min="17" max="18" width="5.125" style="4" customWidth="1"/>
    <col min="19" max="19" width="5.75390625" style="4" customWidth="1"/>
    <col min="20" max="21" width="5.125" style="4" customWidth="1"/>
    <col min="22" max="22" width="5.875" style="4" customWidth="1"/>
    <col min="23" max="24" width="5.125" style="5" customWidth="1"/>
    <col min="25" max="25" width="5.75390625" style="5" customWidth="1"/>
    <col min="26" max="31" width="7.625" style="5" customWidth="1"/>
    <col min="32" max="39" width="7.625" style="6" customWidth="1"/>
    <col min="40" max="40" width="6.625" style="6" hidden="1" customWidth="1"/>
    <col min="41" max="47" width="6.625" style="6" customWidth="1"/>
    <col min="48" max="48" width="9.00390625" style="6" bestFit="1" customWidth="1"/>
    <col min="49" max="16384" width="9.00390625" style="6" customWidth="1"/>
  </cols>
  <sheetData>
    <row r="1" spans="1:31" s="26" customFormat="1" ht="24.75" customHeight="1">
      <c r="A1" s="23" t="s">
        <v>209</v>
      </c>
      <c r="B1" s="24"/>
      <c r="C1" s="24"/>
      <c r="D1" s="24"/>
      <c r="E1" s="24"/>
      <c r="F1" s="24"/>
      <c r="G1" s="24"/>
      <c r="H1" s="24"/>
      <c r="I1" s="24"/>
      <c r="J1" s="24"/>
      <c r="K1" s="24"/>
      <c r="L1" s="24"/>
      <c r="M1" s="24"/>
      <c r="N1" s="24"/>
      <c r="O1" s="24"/>
      <c r="P1" s="24"/>
      <c r="Q1" s="24"/>
      <c r="R1" s="24"/>
      <c r="S1" s="24"/>
      <c r="T1" s="24"/>
      <c r="U1" s="24"/>
      <c r="V1" s="24"/>
      <c r="W1" s="24"/>
      <c r="X1" s="24"/>
      <c r="Y1" s="24"/>
      <c r="Z1" s="25"/>
      <c r="AA1" s="25"/>
      <c r="AB1" s="25"/>
      <c r="AC1" s="25"/>
      <c r="AD1" s="25"/>
      <c r="AE1" s="25"/>
    </row>
    <row r="2" spans="1:25" s="30" customFormat="1" ht="36.75" customHeight="1">
      <c r="A2" s="19" t="s">
        <v>210</v>
      </c>
      <c r="B2" s="27" t="s">
        <v>224</v>
      </c>
      <c r="C2" s="28"/>
      <c r="D2" s="29"/>
      <c r="E2" s="27" t="s">
        <v>225</v>
      </c>
      <c r="F2" s="28"/>
      <c r="G2" s="29"/>
      <c r="H2" s="27" t="s">
        <v>226</v>
      </c>
      <c r="I2" s="28"/>
      <c r="J2" s="29"/>
      <c r="K2" s="27" t="s">
        <v>227</v>
      </c>
      <c r="L2" s="28"/>
      <c r="M2" s="29"/>
      <c r="N2" s="27" t="s">
        <v>228</v>
      </c>
      <c r="O2" s="28"/>
      <c r="P2" s="29"/>
      <c r="Q2" s="27" t="s">
        <v>229</v>
      </c>
      <c r="R2" s="28"/>
      <c r="S2" s="29"/>
      <c r="T2" s="27" t="s">
        <v>230</v>
      </c>
      <c r="U2" s="28"/>
      <c r="V2" s="29"/>
      <c r="W2" s="27" t="s">
        <v>231</v>
      </c>
      <c r="X2" s="28"/>
      <c r="Y2" s="29"/>
    </row>
    <row r="3" spans="1:25" s="30" customFormat="1" ht="24.75" customHeight="1">
      <c r="A3" s="20"/>
      <c r="B3" s="7">
        <v>2013</v>
      </c>
      <c r="C3" s="7">
        <v>2014</v>
      </c>
      <c r="D3" s="21" t="s">
        <v>232</v>
      </c>
      <c r="E3" s="7">
        <v>2013</v>
      </c>
      <c r="F3" s="7">
        <v>2014</v>
      </c>
      <c r="G3" s="21" t="s">
        <v>232</v>
      </c>
      <c r="H3" s="7">
        <v>2013</v>
      </c>
      <c r="I3" s="7">
        <v>2014</v>
      </c>
      <c r="J3" s="21" t="s">
        <v>232</v>
      </c>
      <c r="K3" s="7">
        <v>2013</v>
      </c>
      <c r="L3" s="7">
        <v>2014</v>
      </c>
      <c r="M3" s="21" t="s">
        <v>232</v>
      </c>
      <c r="N3" s="7">
        <v>2013</v>
      </c>
      <c r="O3" s="7">
        <v>2014</v>
      </c>
      <c r="P3" s="21" t="s">
        <v>232</v>
      </c>
      <c r="Q3" s="7">
        <v>2013</v>
      </c>
      <c r="R3" s="7">
        <v>2014</v>
      </c>
      <c r="S3" s="21" t="s">
        <v>232</v>
      </c>
      <c r="T3" s="7">
        <v>2013</v>
      </c>
      <c r="U3" s="7">
        <v>2014</v>
      </c>
      <c r="V3" s="21" t="s">
        <v>232</v>
      </c>
      <c r="W3" s="7">
        <v>2013</v>
      </c>
      <c r="X3" s="7">
        <v>2014</v>
      </c>
      <c r="Y3" s="21" t="s">
        <v>232</v>
      </c>
    </row>
    <row r="4" spans="1:25" ht="24.75" customHeight="1">
      <c r="A4" s="21" t="s">
        <v>211</v>
      </c>
      <c r="B4" s="12">
        <v>8386.3</v>
      </c>
      <c r="C4" s="12">
        <v>8304.7</v>
      </c>
      <c r="D4" s="13">
        <f aca="true" t="shared" si="0" ref="D4:D15">C4/B4-1</f>
        <v>-0.009730155133968355</v>
      </c>
      <c r="E4" s="12">
        <v>3422.7</v>
      </c>
      <c r="F4" s="12">
        <v>3317.6</v>
      </c>
      <c r="G4" s="13">
        <f aca="true" t="shared" si="1" ref="G4:G15">F4/E4-1</f>
        <v>-0.0307067519794314</v>
      </c>
      <c r="H4" s="12">
        <v>4963.6</v>
      </c>
      <c r="I4" s="12">
        <v>4987.2</v>
      </c>
      <c r="J4" s="13">
        <f aca="true" t="shared" si="2" ref="J4:J15">I4/H4-1</f>
        <v>0.004754613586912537</v>
      </c>
      <c r="K4" s="12">
        <v>136</v>
      </c>
      <c r="L4" s="12">
        <v>135.7</v>
      </c>
      <c r="M4" s="13">
        <f aca="true" t="shared" si="3" ref="M4:M15">L4/K4-1</f>
        <v>-0.0022058823529412797</v>
      </c>
      <c r="N4" s="12">
        <v>305.9</v>
      </c>
      <c r="O4" s="12">
        <v>308.6</v>
      </c>
      <c r="P4" s="13">
        <f aca="true" t="shared" si="4" ref="P4:P15">O4/N4-1</f>
        <v>0.008826413860739013</v>
      </c>
      <c r="Q4" s="12">
        <v>2980.7</v>
      </c>
      <c r="R4" s="12">
        <v>2873.4</v>
      </c>
      <c r="S4" s="13">
        <f aca="true" t="shared" si="5" ref="S4:S15">R4/Q4-1</f>
        <v>-0.03599825544335211</v>
      </c>
      <c r="T4" s="12">
        <v>2024.5</v>
      </c>
      <c r="U4" s="12">
        <v>2507.6</v>
      </c>
      <c r="V4" s="13">
        <f aca="true" t="shared" si="6" ref="V4:V15">U4/T4-1</f>
        <v>0.2386268214373919</v>
      </c>
      <c r="W4" s="12">
        <v>738.8</v>
      </c>
      <c r="X4" s="12">
        <v>843.8</v>
      </c>
      <c r="Y4" s="13">
        <f aca="true" t="shared" si="7" ref="Y4:Y15">X4/W4-1</f>
        <v>0.14212236058473193</v>
      </c>
    </row>
    <row r="5" spans="1:25" ht="24.75" customHeight="1">
      <c r="A5" s="21" t="s">
        <v>212</v>
      </c>
      <c r="B5" s="12">
        <v>5839.2</v>
      </c>
      <c r="C5" s="12">
        <v>6230.5</v>
      </c>
      <c r="D5" s="13">
        <f t="shared" si="0"/>
        <v>0.06701260446636526</v>
      </c>
      <c r="E5" s="12">
        <v>2383.3</v>
      </c>
      <c r="F5" s="12">
        <v>2449.3</v>
      </c>
      <c r="G5" s="13">
        <f t="shared" si="1"/>
        <v>0.02769269500272742</v>
      </c>
      <c r="H5" s="12">
        <v>3455.8</v>
      </c>
      <c r="I5" s="12">
        <v>3781.2</v>
      </c>
      <c r="J5" s="13">
        <f t="shared" si="2"/>
        <v>0.09416054169801491</v>
      </c>
      <c r="K5" s="12">
        <v>89.2</v>
      </c>
      <c r="L5" s="12">
        <v>102.4</v>
      </c>
      <c r="M5" s="13">
        <f t="shared" si="3"/>
        <v>0.14798206278026904</v>
      </c>
      <c r="N5" s="12">
        <v>203.8</v>
      </c>
      <c r="O5" s="12">
        <v>228.9</v>
      </c>
      <c r="P5" s="13">
        <f t="shared" si="4"/>
        <v>0.12315996074582913</v>
      </c>
      <c r="Q5" s="12">
        <v>2090.2</v>
      </c>
      <c r="R5" s="12">
        <v>2117.9</v>
      </c>
      <c r="S5" s="13">
        <f t="shared" si="5"/>
        <v>0.01325232035211954</v>
      </c>
      <c r="T5" s="12">
        <v>1505.5</v>
      </c>
      <c r="U5" s="12">
        <v>2057.7</v>
      </c>
      <c r="V5" s="13">
        <f t="shared" si="6"/>
        <v>0.3667884423779475</v>
      </c>
      <c r="W5" s="12">
        <v>544.8</v>
      </c>
      <c r="X5" s="12">
        <v>585.9</v>
      </c>
      <c r="Y5" s="13">
        <f t="shared" si="7"/>
        <v>0.07544052863436135</v>
      </c>
    </row>
    <row r="6" spans="1:25" ht="24.75" customHeight="1">
      <c r="A6" s="21" t="s">
        <v>213</v>
      </c>
      <c r="B6" s="12">
        <v>8993.2</v>
      </c>
      <c r="C6" s="12">
        <v>9070.9</v>
      </c>
      <c r="D6" s="13">
        <f t="shared" si="0"/>
        <v>0.008639861228483703</v>
      </c>
      <c r="E6" s="12">
        <v>3706</v>
      </c>
      <c r="F6" s="12">
        <v>3642.4</v>
      </c>
      <c r="G6" s="13">
        <f t="shared" si="1"/>
        <v>-0.01716135995682677</v>
      </c>
      <c r="H6" s="12">
        <v>5287.2</v>
      </c>
      <c r="I6" s="12">
        <v>5428.5</v>
      </c>
      <c r="J6" s="13">
        <f t="shared" si="2"/>
        <v>0.026724920562868792</v>
      </c>
      <c r="K6" s="12">
        <v>151.9</v>
      </c>
      <c r="L6" s="12">
        <v>155.6</v>
      </c>
      <c r="M6" s="13">
        <f t="shared" si="3"/>
        <v>0.024358130348913765</v>
      </c>
      <c r="N6" s="12">
        <v>344.4</v>
      </c>
      <c r="O6" s="12">
        <v>350.7</v>
      </c>
      <c r="P6" s="13">
        <f t="shared" si="4"/>
        <v>0.018292682926829285</v>
      </c>
      <c r="Q6" s="12">
        <v>3209.6</v>
      </c>
      <c r="R6" s="12">
        <v>3136.1</v>
      </c>
      <c r="S6" s="13">
        <f t="shared" si="5"/>
        <v>-0.02290004985044869</v>
      </c>
      <c r="T6" s="12">
        <v>2191.9</v>
      </c>
      <c r="U6" s="12">
        <v>2825.8</v>
      </c>
      <c r="V6" s="13">
        <f t="shared" si="6"/>
        <v>0.2892011496874858</v>
      </c>
      <c r="W6" s="12">
        <v>709.6</v>
      </c>
      <c r="X6" s="12">
        <v>823.4</v>
      </c>
      <c r="Y6" s="13">
        <f t="shared" si="7"/>
        <v>0.16037204058624566</v>
      </c>
    </row>
    <row r="7" spans="1:25" ht="24.75" customHeight="1">
      <c r="A7" s="21" t="s">
        <v>214</v>
      </c>
      <c r="B7" s="12">
        <v>8595.5</v>
      </c>
      <c r="C7" s="12">
        <v>8777.1</v>
      </c>
      <c r="D7" s="13">
        <f t="shared" si="0"/>
        <v>0.021127334070152992</v>
      </c>
      <c r="E7" s="12">
        <v>3524.2</v>
      </c>
      <c r="F7" s="12">
        <v>3477.1</v>
      </c>
      <c r="G7" s="13">
        <f t="shared" si="1"/>
        <v>-0.013364735259065896</v>
      </c>
      <c r="H7" s="12">
        <v>5071.3</v>
      </c>
      <c r="I7" s="12">
        <v>5299.9</v>
      </c>
      <c r="J7" s="13">
        <f t="shared" si="2"/>
        <v>0.04507719914025987</v>
      </c>
      <c r="K7" s="12">
        <v>141.5</v>
      </c>
      <c r="L7" s="12">
        <v>125.2</v>
      </c>
      <c r="M7" s="13">
        <f t="shared" si="3"/>
        <v>-0.11519434628975267</v>
      </c>
      <c r="N7" s="12">
        <v>318.6</v>
      </c>
      <c r="O7" s="12">
        <v>287.5</v>
      </c>
      <c r="P7" s="13">
        <f t="shared" si="4"/>
        <v>-0.09761456371625865</v>
      </c>
      <c r="Q7" s="12">
        <v>3064.1</v>
      </c>
      <c r="R7" s="12">
        <v>3064.3</v>
      </c>
      <c r="S7" s="13">
        <f t="shared" si="5"/>
        <v>6.527202114825492E-05</v>
      </c>
      <c r="T7" s="12">
        <v>2097</v>
      </c>
      <c r="U7" s="12">
        <v>2808.8</v>
      </c>
      <c r="V7" s="13">
        <f t="shared" si="6"/>
        <v>0.3394372913686219</v>
      </c>
      <c r="W7" s="12">
        <v>710.1</v>
      </c>
      <c r="X7" s="12">
        <v>857.3</v>
      </c>
      <c r="Y7" s="13">
        <f t="shared" si="7"/>
        <v>0.20729474721870145</v>
      </c>
    </row>
    <row r="8" spans="1:25" ht="24.75" customHeight="1">
      <c r="A8" s="21" t="s">
        <v>215</v>
      </c>
      <c r="B8" s="12">
        <v>8784</v>
      </c>
      <c r="C8" s="12">
        <v>8367.2</v>
      </c>
      <c r="D8" s="13">
        <f t="shared" si="0"/>
        <v>-0.04744990892531864</v>
      </c>
      <c r="E8" s="12">
        <v>3606.8</v>
      </c>
      <c r="F8" s="12">
        <v>3264.1</v>
      </c>
      <c r="G8" s="13">
        <f t="shared" si="1"/>
        <v>-0.09501497172008433</v>
      </c>
      <c r="H8" s="12">
        <v>5177.1</v>
      </c>
      <c r="I8" s="12">
        <v>5103.3</v>
      </c>
      <c r="J8" s="13">
        <f t="shared" si="2"/>
        <v>-0.014255084893086911</v>
      </c>
      <c r="K8" s="12">
        <v>145.3</v>
      </c>
      <c r="L8" s="12">
        <v>99.9</v>
      </c>
      <c r="M8" s="13">
        <f t="shared" si="3"/>
        <v>-0.31245698554714385</v>
      </c>
      <c r="N8" s="12">
        <v>329.1</v>
      </c>
      <c r="O8" s="12">
        <v>231.6</v>
      </c>
      <c r="P8" s="13">
        <f t="shared" si="4"/>
        <v>-0.2962625341841386</v>
      </c>
      <c r="Q8" s="12">
        <v>3132.4</v>
      </c>
      <c r="R8" s="12">
        <v>2932.5</v>
      </c>
      <c r="S8" s="13">
        <f t="shared" si="5"/>
        <v>-0.06381688162431365</v>
      </c>
      <c r="T8" s="12">
        <v>1995.3</v>
      </c>
      <c r="U8" s="12">
        <v>2681.2</v>
      </c>
      <c r="V8" s="13">
        <f t="shared" si="6"/>
        <v>0.343757830902621</v>
      </c>
      <c r="W8" s="12">
        <v>724.3</v>
      </c>
      <c r="X8" s="12">
        <v>836.4</v>
      </c>
      <c r="Y8" s="13">
        <f t="shared" si="7"/>
        <v>0.15477012287726089</v>
      </c>
    </row>
    <row r="9" spans="1:25" ht="24.75" customHeight="1">
      <c r="A9" s="21" t="s">
        <v>216</v>
      </c>
      <c r="B9" s="12">
        <v>9000.5</v>
      </c>
      <c r="C9" s="12">
        <v>8676.6</v>
      </c>
      <c r="D9" s="13">
        <f t="shared" si="0"/>
        <v>-0.0359868896172435</v>
      </c>
      <c r="E9" s="12">
        <v>3658.1</v>
      </c>
      <c r="F9" s="12">
        <v>3340.2</v>
      </c>
      <c r="G9" s="13">
        <f t="shared" si="1"/>
        <v>-0.08690303709576008</v>
      </c>
      <c r="H9" s="12">
        <v>5342.4</v>
      </c>
      <c r="I9" s="12">
        <v>5336.4</v>
      </c>
      <c r="J9" s="13">
        <f t="shared" si="2"/>
        <v>-0.001123090745732247</v>
      </c>
      <c r="K9" s="12">
        <v>145</v>
      </c>
      <c r="L9" s="12">
        <v>105.3</v>
      </c>
      <c r="M9" s="13">
        <f t="shared" si="3"/>
        <v>-0.2737931034482759</v>
      </c>
      <c r="N9" s="12">
        <v>329.1</v>
      </c>
      <c r="O9" s="12">
        <v>240</v>
      </c>
      <c r="P9" s="13">
        <f t="shared" si="4"/>
        <v>-0.27073837739288975</v>
      </c>
      <c r="Q9" s="12">
        <v>3184</v>
      </c>
      <c r="R9" s="12">
        <v>2994.9</v>
      </c>
      <c r="S9" s="13">
        <f t="shared" si="5"/>
        <v>-0.059390703517587906</v>
      </c>
      <c r="T9" s="12">
        <v>2052.4</v>
      </c>
      <c r="U9" s="12">
        <v>2683</v>
      </c>
      <c r="V9" s="13">
        <f t="shared" si="6"/>
        <v>0.30725004872344575</v>
      </c>
      <c r="W9" s="12">
        <v>719.2</v>
      </c>
      <c r="X9" s="12">
        <v>832.8</v>
      </c>
      <c r="Y9" s="13">
        <f t="shared" si="7"/>
        <v>0.15795328142380405</v>
      </c>
    </row>
    <row r="10" spans="1:25" ht="24.75" customHeight="1">
      <c r="A10" s="21" t="s">
        <v>217</v>
      </c>
      <c r="B10" s="12">
        <v>8877.8</v>
      </c>
      <c r="C10" s="12">
        <v>8799.5</v>
      </c>
      <c r="D10" s="13">
        <f t="shared" si="0"/>
        <v>-0.008819752641420098</v>
      </c>
      <c r="E10" s="12">
        <v>3636.5</v>
      </c>
      <c r="F10" s="12">
        <v>3440.2</v>
      </c>
      <c r="G10" s="13">
        <f t="shared" si="1"/>
        <v>-0.05398047573216014</v>
      </c>
      <c r="H10" s="12">
        <v>5241.3</v>
      </c>
      <c r="I10" s="12">
        <v>5359.3</v>
      </c>
      <c r="J10" s="13">
        <f t="shared" si="2"/>
        <v>0.022513498559517675</v>
      </c>
      <c r="K10" s="12">
        <v>143.3</v>
      </c>
      <c r="L10" s="12">
        <v>107.4</v>
      </c>
      <c r="M10" s="13">
        <f t="shared" si="3"/>
        <v>-0.25052337752965803</v>
      </c>
      <c r="N10" s="12">
        <v>332.3</v>
      </c>
      <c r="O10" s="12">
        <v>247.9</v>
      </c>
      <c r="P10" s="13">
        <f t="shared" si="4"/>
        <v>-0.25398736081853746</v>
      </c>
      <c r="Q10" s="12">
        <v>3160.8</v>
      </c>
      <c r="R10" s="12">
        <v>3084.9</v>
      </c>
      <c r="S10" s="13">
        <f t="shared" si="5"/>
        <v>-0.0240129081245255</v>
      </c>
      <c r="T10" s="12">
        <v>2088.3</v>
      </c>
      <c r="U10" s="12">
        <v>2785.5</v>
      </c>
      <c r="V10" s="13">
        <f t="shared" si="6"/>
        <v>0.33386007757506087</v>
      </c>
      <c r="W10" s="12">
        <v>739.4</v>
      </c>
      <c r="X10" s="12">
        <v>874.2</v>
      </c>
      <c r="Y10" s="13">
        <f t="shared" si="7"/>
        <v>0.18230998106572915</v>
      </c>
    </row>
    <row r="11" spans="1:25" ht="24.75" customHeight="1">
      <c r="A11" s="21" t="s">
        <v>218</v>
      </c>
      <c r="B11" s="12">
        <v>8717.690263835746</v>
      </c>
      <c r="C11" s="12">
        <v>9044.3</v>
      </c>
      <c r="D11" s="13">
        <f t="shared" si="0"/>
        <v>0.037465168671930504</v>
      </c>
      <c r="E11" s="12">
        <v>3544.339877813244</v>
      </c>
      <c r="F11" s="12">
        <v>3588.8</v>
      </c>
      <c r="G11" s="13">
        <f t="shared" si="1"/>
        <v>0.012543978207357087</v>
      </c>
      <c r="H11" s="12">
        <v>5173.249817402414</v>
      </c>
      <c r="I11" s="12">
        <v>5455.4</v>
      </c>
      <c r="J11" s="13">
        <f t="shared" si="2"/>
        <v>0.05454021989204039</v>
      </c>
      <c r="K11" s="12">
        <v>141.198342605618</v>
      </c>
      <c r="L11" s="12">
        <v>111</v>
      </c>
      <c r="M11" s="13">
        <f t="shared" si="3"/>
        <v>-0.21387179231958253</v>
      </c>
      <c r="N11" s="12">
        <v>329.0605249327507</v>
      </c>
      <c r="O11" s="12">
        <v>261.9</v>
      </c>
      <c r="P11" s="13">
        <f t="shared" si="4"/>
        <v>-0.20409778701494552</v>
      </c>
      <c r="Q11" s="12">
        <v>3074.081010274875</v>
      </c>
      <c r="R11" s="12">
        <v>3215.9</v>
      </c>
      <c r="S11" s="13">
        <f t="shared" si="5"/>
        <v>0.0461337841296654</v>
      </c>
      <c r="T11" s="12">
        <v>2131.6741085512463</v>
      </c>
      <c r="U11" s="12">
        <v>2876.9</v>
      </c>
      <c r="V11" s="13">
        <f t="shared" si="6"/>
        <v>0.34959653938623525</v>
      </c>
      <c r="W11" s="12">
        <v>768.5</v>
      </c>
      <c r="X11" s="12">
        <v>911</v>
      </c>
      <c r="Y11" s="13">
        <f t="shared" si="7"/>
        <v>0.18542615484710478</v>
      </c>
    </row>
    <row r="12" spans="1:25" ht="24.75" customHeight="1">
      <c r="A12" s="21" t="s">
        <v>219</v>
      </c>
      <c r="B12" s="12">
        <v>9281</v>
      </c>
      <c r="C12" s="12">
        <v>9185.6</v>
      </c>
      <c r="D12" s="13">
        <f t="shared" si="0"/>
        <v>-0.010279064755952971</v>
      </c>
      <c r="E12" s="12">
        <v>3822.9</v>
      </c>
      <c r="F12" s="12">
        <v>3603.7</v>
      </c>
      <c r="G12" s="13">
        <f t="shared" si="1"/>
        <v>-0.05733866959637979</v>
      </c>
      <c r="H12" s="12">
        <v>5458.1</v>
      </c>
      <c r="I12" s="12">
        <v>5581.9</v>
      </c>
      <c r="J12" s="13">
        <f t="shared" si="2"/>
        <v>0.022681885637859223</v>
      </c>
      <c r="K12" s="12">
        <v>156.1</v>
      </c>
      <c r="L12" s="12">
        <v>115.5</v>
      </c>
      <c r="M12" s="13">
        <f t="shared" si="3"/>
        <v>-0.2600896860986547</v>
      </c>
      <c r="N12" s="12">
        <v>361.8</v>
      </c>
      <c r="O12" s="12">
        <v>262.3</v>
      </c>
      <c r="P12" s="13">
        <f t="shared" si="4"/>
        <v>-0.2750138197899392</v>
      </c>
      <c r="Q12" s="12">
        <v>3305.1</v>
      </c>
      <c r="R12" s="12">
        <v>3226</v>
      </c>
      <c r="S12" s="13">
        <f t="shared" si="5"/>
        <v>-0.023932710054158646</v>
      </c>
      <c r="T12" s="12">
        <v>2249.9</v>
      </c>
      <c r="U12" s="12">
        <v>2830.5</v>
      </c>
      <c r="V12" s="13">
        <f t="shared" si="6"/>
        <v>0.25805591359615976</v>
      </c>
      <c r="W12" s="12">
        <v>807.6</v>
      </c>
      <c r="X12" s="12">
        <v>952.8</v>
      </c>
      <c r="Y12" s="13">
        <f t="shared" si="7"/>
        <v>0.1797919762258542</v>
      </c>
    </row>
    <row r="13" spans="1:25" ht="24.75" customHeight="1">
      <c r="A13" s="21" t="s">
        <v>220</v>
      </c>
      <c r="B13" s="12">
        <v>7916.5</v>
      </c>
      <c r="C13" s="12">
        <v>7743.7</v>
      </c>
      <c r="D13" s="13">
        <f t="shared" si="0"/>
        <v>-0.021827827954272738</v>
      </c>
      <c r="E13" s="12">
        <v>3236.7</v>
      </c>
      <c r="F13" s="12">
        <v>3038.3</v>
      </c>
      <c r="G13" s="13">
        <f t="shared" si="1"/>
        <v>-0.061297000030895554</v>
      </c>
      <c r="H13" s="12">
        <v>4679.9</v>
      </c>
      <c r="I13" s="12">
        <v>4705.4</v>
      </c>
      <c r="J13" s="13">
        <f t="shared" si="2"/>
        <v>0.00544883437680288</v>
      </c>
      <c r="K13" s="12">
        <v>141.1</v>
      </c>
      <c r="L13" s="12">
        <v>95.3</v>
      </c>
      <c r="M13" s="13">
        <f t="shared" si="3"/>
        <v>-0.32459248759744863</v>
      </c>
      <c r="N13" s="12">
        <v>323.9</v>
      </c>
      <c r="O13" s="12">
        <v>219.4</v>
      </c>
      <c r="P13" s="13">
        <f t="shared" si="4"/>
        <v>-0.3226304414942883</v>
      </c>
      <c r="Q13" s="12">
        <v>2771.7</v>
      </c>
      <c r="R13" s="12">
        <v>2723.6</v>
      </c>
      <c r="S13" s="13">
        <f t="shared" si="5"/>
        <v>-0.017353970487426484</v>
      </c>
      <c r="T13" s="12">
        <v>2014.1</v>
      </c>
      <c r="U13" s="12">
        <v>2571</v>
      </c>
      <c r="V13" s="13">
        <f t="shared" si="6"/>
        <v>0.2765006702745645</v>
      </c>
      <c r="W13" s="12">
        <v>692.1</v>
      </c>
      <c r="X13" s="12">
        <v>804.9</v>
      </c>
      <c r="Y13" s="13">
        <f t="shared" si="7"/>
        <v>0.16298222800173368</v>
      </c>
    </row>
    <row r="14" spans="1:25" ht="24.75" customHeight="1">
      <c r="A14" s="21" t="s">
        <v>221</v>
      </c>
      <c r="B14" s="12">
        <v>9307.8</v>
      </c>
      <c r="C14" s="12">
        <v>9008.9</v>
      </c>
      <c r="D14" s="13">
        <f t="shared" si="0"/>
        <v>-0.032112851586841074</v>
      </c>
      <c r="E14" s="12">
        <v>3790.3</v>
      </c>
      <c r="F14" s="12">
        <v>3620.1</v>
      </c>
      <c r="G14" s="13">
        <f t="shared" si="1"/>
        <v>-0.04490409730100531</v>
      </c>
      <c r="H14" s="12">
        <v>5517.6</v>
      </c>
      <c r="I14" s="12">
        <v>5388.8</v>
      </c>
      <c r="J14" s="13">
        <f t="shared" si="2"/>
        <v>-0.023343482673626292</v>
      </c>
      <c r="K14" s="12">
        <v>160.8</v>
      </c>
      <c r="L14" s="12">
        <v>117.6</v>
      </c>
      <c r="M14" s="13">
        <f t="shared" si="3"/>
        <v>-0.26865671641791056</v>
      </c>
      <c r="N14" s="12">
        <v>369.3</v>
      </c>
      <c r="O14" s="12">
        <v>266.4</v>
      </c>
      <c r="P14" s="13">
        <f t="shared" si="4"/>
        <v>-0.27863525588952076</v>
      </c>
      <c r="Q14" s="12">
        <v>3260.1</v>
      </c>
      <c r="R14" s="12">
        <v>3235.9</v>
      </c>
      <c r="S14" s="13">
        <f t="shared" si="5"/>
        <v>-0.007423085181436084</v>
      </c>
      <c r="T14" s="12">
        <v>2377.8</v>
      </c>
      <c r="U14" s="12">
        <v>2891.7</v>
      </c>
      <c r="V14" s="13">
        <f t="shared" si="6"/>
        <v>0.21612414837244498</v>
      </c>
      <c r="W14" s="12">
        <v>803</v>
      </c>
      <c r="X14" s="12">
        <v>910.9</v>
      </c>
      <c r="Y14" s="13">
        <f t="shared" si="7"/>
        <v>0.13437110834371113</v>
      </c>
    </row>
    <row r="15" spans="1:25" ht="24.75" customHeight="1">
      <c r="A15" s="21" t="s">
        <v>222</v>
      </c>
      <c r="B15" s="12">
        <v>8739.3</v>
      </c>
      <c r="C15" s="12">
        <v>8903.8</v>
      </c>
      <c r="D15" s="13">
        <f t="shared" si="0"/>
        <v>0.018823017861842484</v>
      </c>
      <c r="E15" s="12">
        <v>3515.8</v>
      </c>
      <c r="F15" s="12">
        <v>3525.1</v>
      </c>
      <c r="G15" s="13">
        <f t="shared" si="1"/>
        <v>0.002645201661072738</v>
      </c>
      <c r="H15" s="12">
        <v>5223.5</v>
      </c>
      <c r="I15" s="12">
        <v>5378.7</v>
      </c>
      <c r="J15" s="13">
        <f t="shared" si="2"/>
        <v>0.029711879008327724</v>
      </c>
      <c r="K15" s="12">
        <v>150.9</v>
      </c>
      <c r="L15" s="12">
        <v>115.3</v>
      </c>
      <c r="M15" s="13">
        <f t="shared" si="3"/>
        <v>-0.23591782637508285</v>
      </c>
      <c r="N15" s="12">
        <v>340.8</v>
      </c>
      <c r="O15" s="12">
        <v>261.4</v>
      </c>
      <c r="P15" s="13">
        <f t="shared" si="4"/>
        <v>-0.2329812206572771</v>
      </c>
      <c r="Q15" s="12">
        <v>3024.2</v>
      </c>
      <c r="R15" s="12">
        <v>3148.4</v>
      </c>
      <c r="S15" s="13">
        <f t="shared" si="5"/>
        <v>0.04106871238674703</v>
      </c>
      <c r="T15" s="12">
        <v>2530.1</v>
      </c>
      <c r="U15" s="12">
        <v>2893.6</v>
      </c>
      <c r="V15" s="13">
        <f t="shared" si="6"/>
        <v>0.14367021066361008</v>
      </c>
      <c r="W15" s="12">
        <v>793.2</v>
      </c>
      <c r="X15" s="12">
        <v>912.8</v>
      </c>
      <c r="Y15" s="13">
        <f t="shared" si="7"/>
        <v>0.15078164397377702</v>
      </c>
    </row>
    <row r="16" spans="1:25" ht="24.75" customHeight="1">
      <c r="A16" s="21" t="s">
        <v>223</v>
      </c>
      <c r="B16" s="12">
        <f>AVERAGE(B4:B15)</f>
        <v>8536.565855319646</v>
      </c>
      <c r="C16" s="12">
        <f aca="true" t="shared" si="8" ref="C16:Y16">AVERAGE(C4:C15)</f>
        <v>8509.4</v>
      </c>
      <c r="D16" s="13">
        <f t="shared" si="8"/>
        <v>-0.0010948720263535365</v>
      </c>
      <c r="E16" s="12">
        <f>AVERAGE(E4:E15)</f>
        <v>3487.303323151104</v>
      </c>
      <c r="F16" s="12">
        <f t="shared" si="8"/>
        <v>3358.9083333333333</v>
      </c>
      <c r="G16" s="13">
        <f t="shared" si="8"/>
        <v>-0.034815768650037666</v>
      </c>
      <c r="H16" s="12">
        <f>AVERAGE(H4:H15)</f>
        <v>5049.254151450202</v>
      </c>
      <c r="I16" s="12">
        <f t="shared" si="8"/>
        <v>5150.500000000001</v>
      </c>
      <c r="J16" s="13">
        <f t="shared" si="8"/>
        <v>0.022240994512513212</v>
      </c>
      <c r="K16" s="12">
        <f>AVERAGE(K4:K15)</f>
        <v>141.8581952171348</v>
      </c>
      <c r="L16" s="12">
        <f t="shared" si="8"/>
        <v>115.51666666666665</v>
      </c>
      <c r="M16" s="13">
        <f t="shared" si="8"/>
        <v>-0.17374683423727236</v>
      </c>
      <c r="N16" s="12">
        <f>AVERAGE(N4:N15)</f>
        <v>324.00504374439595</v>
      </c>
      <c r="O16" s="12">
        <f t="shared" si="8"/>
        <v>263.8833333333334</v>
      </c>
      <c r="P16" s="13">
        <f t="shared" si="8"/>
        <v>-0.1734735252853665</v>
      </c>
      <c r="Q16" s="12">
        <f>AVERAGE(Q4:Q15)</f>
        <v>3021.415084189573</v>
      </c>
      <c r="R16" s="12">
        <f t="shared" si="8"/>
        <v>2979.4833333333336</v>
      </c>
      <c r="S16" s="13">
        <f t="shared" si="8"/>
        <v>-0.012859039616130738</v>
      </c>
      <c r="T16" s="12">
        <f>AVERAGE(T4:T15)</f>
        <v>2104.87284237927</v>
      </c>
      <c r="U16" s="12">
        <f t="shared" si="8"/>
        <v>2701.108333333333</v>
      </c>
      <c r="V16" s="13">
        <f t="shared" si="8"/>
        <v>0.28857242869713245</v>
      </c>
      <c r="W16" s="12">
        <f>AVERAGE(W4:W15)</f>
        <v>729.2166666666667</v>
      </c>
      <c r="X16" s="12">
        <f t="shared" si="8"/>
        <v>845.5166666666665</v>
      </c>
      <c r="Y16" s="13">
        <f t="shared" si="8"/>
        <v>0.15780134781525126</v>
      </c>
    </row>
    <row r="18" ht="15">
      <c r="C18" s="9"/>
    </row>
    <row r="19" spans="3:9" ht="15">
      <c r="C19" s="9"/>
      <c r="H19" s="3"/>
      <c r="I19" s="3"/>
    </row>
    <row r="20" spans="1:7" ht="15.75" customHeight="1">
      <c r="A20" s="22"/>
      <c r="B20" s="4"/>
      <c r="C20" s="9"/>
      <c r="D20" s="4"/>
      <c r="E20" s="4"/>
      <c r="F20" s="4"/>
      <c r="G20" s="4"/>
    </row>
    <row r="21" spans="1:7" ht="15">
      <c r="A21" s="22"/>
      <c r="B21" s="4"/>
      <c r="C21" s="9"/>
      <c r="D21" s="4"/>
      <c r="E21" s="4"/>
      <c r="F21" s="4"/>
      <c r="G21" s="4"/>
    </row>
    <row r="22" spans="1:7" ht="15">
      <c r="A22" s="22"/>
      <c r="B22" s="4"/>
      <c r="C22" s="9"/>
      <c r="D22" s="4"/>
      <c r="E22" s="4"/>
      <c r="F22" s="4"/>
      <c r="G22" s="4"/>
    </row>
    <row r="23" spans="1:7" ht="15">
      <c r="A23" s="22"/>
      <c r="B23" s="4"/>
      <c r="C23" s="9"/>
      <c r="D23" s="4"/>
      <c r="E23" s="4"/>
      <c r="F23" s="4"/>
      <c r="G23" s="4"/>
    </row>
    <row r="24" spans="1:7" ht="15">
      <c r="A24" s="22"/>
      <c r="B24" s="4"/>
      <c r="C24" s="9"/>
      <c r="D24" s="4"/>
      <c r="E24" s="4"/>
      <c r="F24" s="4"/>
      <c r="G24" s="4"/>
    </row>
    <row r="25" spans="1:7" ht="15">
      <c r="A25" s="22"/>
      <c r="B25" s="4"/>
      <c r="C25" s="4"/>
      <c r="D25" s="4"/>
      <c r="E25" s="4"/>
      <c r="F25" s="4"/>
      <c r="G25" s="4"/>
    </row>
    <row r="26" spans="1:7" ht="15">
      <c r="A26" s="22"/>
      <c r="B26" s="4"/>
      <c r="C26" s="4"/>
      <c r="D26" s="4"/>
      <c r="E26" s="4"/>
      <c r="F26" s="4"/>
      <c r="G26" s="4"/>
    </row>
    <row r="27" spans="1:7" ht="15">
      <c r="A27" s="22"/>
      <c r="B27" s="4"/>
      <c r="C27" s="4"/>
      <c r="D27" s="4"/>
      <c r="E27" s="4"/>
      <c r="F27" s="4"/>
      <c r="G27" s="4"/>
    </row>
    <row r="28" spans="1:7" ht="15">
      <c r="A28" s="22"/>
      <c r="B28" s="4"/>
      <c r="C28" s="4"/>
      <c r="D28" s="4"/>
      <c r="E28" s="4"/>
      <c r="F28" s="4"/>
      <c r="G28" s="4"/>
    </row>
    <row r="29" spans="1:7" ht="15">
      <c r="A29" s="22"/>
      <c r="B29" s="4"/>
      <c r="C29" s="4"/>
      <c r="D29" s="4"/>
      <c r="E29" s="4"/>
      <c r="F29" s="4"/>
      <c r="G29" s="4"/>
    </row>
    <row r="30" spans="1:7" ht="15">
      <c r="A30" s="22"/>
      <c r="B30" s="4"/>
      <c r="C30" s="4"/>
      <c r="D30" s="4"/>
      <c r="E30" s="4"/>
      <c r="F30" s="4"/>
      <c r="G30" s="4"/>
    </row>
    <row r="31" spans="1:7" ht="15">
      <c r="A31" s="22"/>
      <c r="B31" s="4"/>
      <c r="C31" s="4"/>
      <c r="D31" s="4"/>
      <c r="E31" s="4"/>
      <c r="F31" s="4"/>
      <c r="G31" s="4"/>
    </row>
    <row r="32" spans="1:7" ht="15">
      <c r="A32" s="22"/>
      <c r="B32" s="4"/>
      <c r="C32" s="4"/>
      <c r="D32" s="4"/>
      <c r="E32" s="4"/>
      <c r="F32" s="4"/>
      <c r="G32" s="4"/>
    </row>
  </sheetData>
  <sheetProtection/>
  <mergeCells count="10">
    <mergeCell ref="A1:Y1"/>
    <mergeCell ref="A2:A3"/>
    <mergeCell ref="H2:J2"/>
    <mergeCell ref="K2:M2"/>
    <mergeCell ref="N2:P2"/>
    <mergeCell ref="T2:V2"/>
    <mergeCell ref="B2:D2"/>
    <mergeCell ref="Q2:S2"/>
    <mergeCell ref="E2:G2"/>
    <mergeCell ref="W2:Y2"/>
  </mergeCells>
  <printOptions horizontalCentered="1" verticalCentered="1"/>
  <pageMargins left="0.1968503937007874" right="0.15748031496062992" top="0.984251968503937" bottom="0.984251968503937" header="0.5118110236220472" footer="0.5118110236220472"/>
  <pageSetup errors="NA" firstPageNumber="1" useFirstPageNumber="1" fitToHeight="1" fitToWidth="1" horizontalDpi="300" verticalDpi="300" orientation="landscape"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Y16"/>
  <sheetViews>
    <sheetView tabSelected="1" zoomScale="120" zoomScaleNormal="120" zoomScalePageLayoutView="0" workbookViewId="0" topLeftCell="A1">
      <selection activeCell="I10" sqref="I10"/>
    </sheetView>
  </sheetViews>
  <sheetFormatPr defaultColWidth="9.00390625" defaultRowHeight="14.25"/>
  <cols>
    <col min="1" max="1" width="7.75390625" style="38" customWidth="1"/>
    <col min="2" max="3" width="5.125" style="4" customWidth="1"/>
    <col min="4" max="4" width="5.25390625" style="4" customWidth="1"/>
    <col min="5" max="6" width="5.125" style="4" customWidth="1"/>
    <col min="7" max="7" width="5.25390625" style="4" customWidth="1"/>
    <col min="8" max="9" width="5.125" style="4" customWidth="1"/>
    <col min="10" max="10" width="5.25390625" style="4" customWidth="1"/>
    <col min="11" max="12" width="5.125" style="4" customWidth="1"/>
    <col min="13" max="13" width="5.75390625" style="4" customWidth="1"/>
    <col min="14" max="15" width="5.125" style="4" customWidth="1"/>
    <col min="16" max="16" width="5.75390625" style="4" customWidth="1"/>
    <col min="17" max="18" width="5.125" style="4" customWidth="1"/>
    <col min="19" max="19" width="5.25390625" style="4" customWidth="1"/>
    <col min="20" max="21" width="5.125" style="4" customWidth="1"/>
    <col min="22" max="22" width="5.25390625" style="4" customWidth="1"/>
    <col min="23" max="24" width="5.125" style="0" customWidth="1"/>
    <col min="25" max="25" width="5.25390625" style="0" customWidth="1"/>
  </cols>
  <sheetData>
    <row r="1" spans="1:25" s="26" customFormat="1" ht="22.5" customHeight="1">
      <c r="A1" s="31" t="s">
        <v>234</v>
      </c>
      <c r="B1" s="32"/>
      <c r="C1" s="32"/>
      <c r="D1" s="32"/>
      <c r="E1" s="32"/>
      <c r="F1" s="32"/>
      <c r="G1" s="32"/>
      <c r="H1" s="32"/>
      <c r="I1" s="32"/>
      <c r="J1" s="32"/>
      <c r="K1" s="32"/>
      <c r="L1" s="32"/>
      <c r="M1" s="32"/>
      <c r="N1" s="32"/>
      <c r="O1" s="32"/>
      <c r="P1" s="32"/>
      <c r="Q1" s="32"/>
      <c r="R1" s="32"/>
      <c r="S1" s="32"/>
      <c r="T1" s="32"/>
      <c r="U1" s="32"/>
      <c r="V1" s="32"/>
      <c r="W1" s="32"/>
      <c r="X1" s="32"/>
      <c r="Y1" s="33"/>
    </row>
    <row r="2" spans="1:25" s="26" customFormat="1" ht="38.25" customHeight="1">
      <c r="A2" s="34" t="s">
        <v>235</v>
      </c>
      <c r="B2" s="35" t="s">
        <v>236</v>
      </c>
      <c r="C2" s="36"/>
      <c r="D2" s="37"/>
      <c r="E2" s="35" t="s">
        <v>237</v>
      </c>
      <c r="F2" s="36"/>
      <c r="G2" s="37"/>
      <c r="H2" s="35" t="s">
        <v>238</v>
      </c>
      <c r="I2" s="36"/>
      <c r="J2" s="37"/>
      <c r="K2" s="35" t="s">
        <v>239</v>
      </c>
      <c r="L2" s="36"/>
      <c r="M2" s="37"/>
      <c r="N2" s="35" t="s">
        <v>240</v>
      </c>
      <c r="O2" s="36"/>
      <c r="P2" s="37"/>
      <c r="Q2" s="35" t="s">
        <v>241</v>
      </c>
      <c r="R2" s="36"/>
      <c r="S2" s="37"/>
      <c r="T2" s="35" t="s">
        <v>242</v>
      </c>
      <c r="U2" s="36"/>
      <c r="V2" s="37"/>
      <c r="W2" s="35" t="s">
        <v>243</v>
      </c>
      <c r="X2" s="36"/>
      <c r="Y2" s="37"/>
    </row>
    <row r="3" spans="1:25" s="26" customFormat="1" ht="22.5" customHeight="1">
      <c r="A3" s="20"/>
      <c r="B3" s="7">
        <v>2013</v>
      </c>
      <c r="C3" s="7">
        <v>2014</v>
      </c>
      <c r="D3" s="21" t="s">
        <v>233</v>
      </c>
      <c r="E3" s="7">
        <v>2013</v>
      </c>
      <c r="F3" s="7">
        <v>2014</v>
      </c>
      <c r="G3" s="21" t="s">
        <v>233</v>
      </c>
      <c r="H3" s="7">
        <v>2013</v>
      </c>
      <c r="I3" s="7">
        <v>2014</v>
      </c>
      <c r="J3" s="21" t="s">
        <v>233</v>
      </c>
      <c r="K3" s="7">
        <v>2013</v>
      </c>
      <c r="L3" s="7">
        <v>2014</v>
      </c>
      <c r="M3" s="21" t="s">
        <v>233</v>
      </c>
      <c r="N3" s="7">
        <v>2013</v>
      </c>
      <c r="O3" s="7">
        <v>2014</v>
      </c>
      <c r="P3" s="21" t="s">
        <v>233</v>
      </c>
      <c r="Q3" s="7">
        <v>2013</v>
      </c>
      <c r="R3" s="7">
        <v>2014</v>
      </c>
      <c r="S3" s="21" t="s">
        <v>233</v>
      </c>
      <c r="T3" s="7">
        <v>2013</v>
      </c>
      <c r="U3" s="7">
        <v>2014</v>
      </c>
      <c r="V3" s="21" t="s">
        <v>233</v>
      </c>
      <c r="W3" s="7">
        <v>2013</v>
      </c>
      <c r="X3" s="7">
        <v>2014</v>
      </c>
      <c r="Y3" s="21" t="s">
        <v>233</v>
      </c>
    </row>
    <row r="4" spans="1:25" ht="22.5" customHeight="1">
      <c r="A4" s="21" t="s">
        <v>244</v>
      </c>
      <c r="B4" s="14">
        <v>42583</v>
      </c>
      <c r="C4" s="14">
        <v>45948</v>
      </c>
      <c r="D4" s="13">
        <f aca="true" t="shared" si="0" ref="D4:D15">C4/B4-1</f>
        <v>0.0790221449874362</v>
      </c>
      <c r="E4" s="14">
        <v>42804</v>
      </c>
      <c r="F4" s="14">
        <v>44686</v>
      </c>
      <c r="G4" s="13">
        <f aca="true" t="shared" si="1" ref="G4:G15">F4/E4-1</f>
        <v>0.04396785347163812</v>
      </c>
      <c r="H4" s="14">
        <v>42425</v>
      </c>
      <c r="I4" s="14">
        <v>46851</v>
      </c>
      <c r="J4" s="13">
        <f aca="true" t="shared" si="2" ref="J4:J15">I4/H4-1</f>
        <v>0.10432527990571594</v>
      </c>
      <c r="K4" s="14">
        <v>52680</v>
      </c>
      <c r="L4" s="14">
        <v>55740</v>
      </c>
      <c r="M4" s="13">
        <f aca="true" t="shared" si="3" ref="M4:M15">L4/K4-1</f>
        <v>0.05808656036446469</v>
      </c>
      <c r="N4" s="14">
        <v>36327</v>
      </c>
      <c r="O4" s="14">
        <v>38899</v>
      </c>
      <c r="P4" s="13">
        <f aca="true" t="shared" si="4" ref="P4:P15">O4/N4-1</f>
        <v>0.07080133234233488</v>
      </c>
      <c r="Q4" s="14">
        <v>43234</v>
      </c>
      <c r="R4" s="14">
        <v>44985</v>
      </c>
      <c r="S4" s="13">
        <f aca="true" t="shared" si="5" ref="S4:S15">R4/Q4-1</f>
        <v>0.04050053198871262</v>
      </c>
      <c r="T4" s="14">
        <v>17484</v>
      </c>
      <c r="U4" s="14">
        <v>24677</v>
      </c>
      <c r="V4" s="13">
        <f aca="true" t="shared" si="6" ref="V4:V15">U4/T4-1</f>
        <v>0.41140471288034774</v>
      </c>
      <c r="W4" s="14">
        <v>12962</v>
      </c>
      <c r="X4" s="14">
        <v>16924</v>
      </c>
      <c r="Y4" s="13">
        <f aca="true" t="shared" si="7" ref="Y4:Y15">X4/W4-1</f>
        <v>0.3056627063724733</v>
      </c>
    </row>
    <row r="5" spans="1:25" ht="22.5" customHeight="1">
      <c r="A5" s="21" t="s">
        <v>245</v>
      </c>
      <c r="B5" s="14">
        <v>35241</v>
      </c>
      <c r="C5" s="14">
        <v>34066</v>
      </c>
      <c r="D5" s="13">
        <f t="shared" si="0"/>
        <v>-0.03334184614511504</v>
      </c>
      <c r="E5" s="14">
        <v>35427</v>
      </c>
      <c r="F5" s="14">
        <v>32837</v>
      </c>
      <c r="G5" s="13">
        <f t="shared" si="1"/>
        <v>-0.07310808140683656</v>
      </c>
      <c r="H5" s="14">
        <v>35108</v>
      </c>
      <c r="I5" s="14">
        <v>34945</v>
      </c>
      <c r="J5" s="13">
        <f t="shared" si="2"/>
        <v>-0.004642816452090637</v>
      </c>
      <c r="K5" s="14">
        <v>34709</v>
      </c>
      <c r="L5" s="14">
        <v>41323</v>
      </c>
      <c r="M5" s="13">
        <f t="shared" si="3"/>
        <v>0.1905557636347921</v>
      </c>
      <c r="N5" s="14">
        <v>27186</v>
      </c>
      <c r="O5" s="14">
        <v>28335</v>
      </c>
      <c r="P5" s="13">
        <f t="shared" si="4"/>
        <v>0.042264400794526535</v>
      </c>
      <c r="Q5" s="14">
        <v>36330</v>
      </c>
      <c r="R5" s="14">
        <v>33074</v>
      </c>
      <c r="S5" s="13">
        <f t="shared" si="5"/>
        <v>-0.08962290118359484</v>
      </c>
      <c r="T5" s="14">
        <v>17297</v>
      </c>
      <c r="U5" s="14">
        <v>19801</v>
      </c>
      <c r="V5" s="13">
        <f t="shared" si="6"/>
        <v>0.1447649881482338</v>
      </c>
      <c r="W5" s="14">
        <v>12312</v>
      </c>
      <c r="X5" s="14">
        <v>12255</v>
      </c>
      <c r="Y5" s="13">
        <f t="shared" si="7"/>
        <v>-0.00462962962962965</v>
      </c>
    </row>
    <row r="6" spans="1:25" ht="22.5" customHeight="1">
      <c r="A6" s="21" t="s">
        <v>246</v>
      </c>
      <c r="B6" s="14">
        <v>46820</v>
      </c>
      <c r="C6" s="14">
        <v>47081</v>
      </c>
      <c r="D6" s="13">
        <f t="shared" si="0"/>
        <v>0.0055745407945322345</v>
      </c>
      <c r="E6" s="14">
        <v>47677</v>
      </c>
      <c r="F6" s="14">
        <v>46452</v>
      </c>
      <c r="G6" s="13">
        <f t="shared" si="1"/>
        <v>-0.025693730729701936</v>
      </c>
      <c r="H6" s="14">
        <v>46207</v>
      </c>
      <c r="I6" s="14">
        <v>47531</v>
      </c>
      <c r="J6" s="13">
        <f t="shared" si="2"/>
        <v>0.02865366719328244</v>
      </c>
      <c r="K6" s="14">
        <v>60061</v>
      </c>
      <c r="L6" s="14">
        <v>61240</v>
      </c>
      <c r="M6" s="13">
        <f t="shared" si="3"/>
        <v>0.019630042789830382</v>
      </c>
      <c r="N6" s="14">
        <v>41780</v>
      </c>
      <c r="O6" s="14">
        <v>42336</v>
      </c>
      <c r="P6" s="13">
        <f t="shared" si="4"/>
        <v>0.013307802776448163</v>
      </c>
      <c r="Q6" s="14">
        <v>47939</v>
      </c>
      <c r="R6" s="14">
        <v>46398</v>
      </c>
      <c r="S6" s="13">
        <f t="shared" si="5"/>
        <v>-0.032145017626567074</v>
      </c>
      <c r="T6" s="14">
        <v>18554</v>
      </c>
      <c r="U6" s="14">
        <v>23190</v>
      </c>
      <c r="V6" s="13">
        <f t="shared" si="6"/>
        <v>0.2498652581653551</v>
      </c>
      <c r="W6" s="14">
        <v>13008</v>
      </c>
      <c r="X6" s="14">
        <v>15164</v>
      </c>
      <c r="Y6" s="13">
        <f t="shared" si="7"/>
        <v>0.16574415744157434</v>
      </c>
    </row>
    <row r="7" spans="1:25" ht="22.5" customHeight="1">
      <c r="A7" s="21" t="s">
        <v>247</v>
      </c>
      <c r="B7" s="14">
        <v>42417</v>
      </c>
      <c r="C7" s="14">
        <v>44955</v>
      </c>
      <c r="D7" s="13">
        <f t="shared" si="0"/>
        <v>0.059834500318268535</v>
      </c>
      <c r="E7" s="14">
        <v>43019</v>
      </c>
      <c r="F7" s="14">
        <v>43689</v>
      </c>
      <c r="G7" s="13">
        <f t="shared" si="1"/>
        <v>0.015574513587019778</v>
      </c>
      <c r="H7" s="14">
        <v>41987</v>
      </c>
      <c r="I7" s="14">
        <v>45860</v>
      </c>
      <c r="J7" s="13">
        <f t="shared" si="2"/>
        <v>0.09224283706861658</v>
      </c>
      <c r="K7" s="14">
        <v>53886</v>
      </c>
      <c r="L7" s="14">
        <v>51389</v>
      </c>
      <c r="M7" s="13">
        <f t="shared" si="3"/>
        <v>-0.0463385666035705</v>
      </c>
      <c r="N7" s="14">
        <v>37210</v>
      </c>
      <c r="O7" s="14">
        <v>36189</v>
      </c>
      <c r="P7" s="13">
        <f t="shared" si="4"/>
        <v>-0.027438860521365238</v>
      </c>
      <c r="Q7" s="14">
        <v>43328</v>
      </c>
      <c r="R7" s="14">
        <v>44332</v>
      </c>
      <c r="S7" s="13">
        <f t="shared" si="5"/>
        <v>0.023172082717872966</v>
      </c>
      <c r="T7" s="14">
        <v>16757</v>
      </c>
      <c r="U7" s="14">
        <v>22329</v>
      </c>
      <c r="V7" s="13">
        <f t="shared" si="6"/>
        <v>0.33251775377454207</v>
      </c>
      <c r="W7" s="14">
        <v>12424</v>
      </c>
      <c r="X7" s="14">
        <v>15460</v>
      </c>
      <c r="Y7" s="13">
        <f t="shared" si="7"/>
        <v>0.24436574372182873</v>
      </c>
    </row>
    <row r="8" spans="1:25" ht="22.5" customHeight="1">
      <c r="A8" s="21" t="s">
        <v>248</v>
      </c>
      <c r="B8" s="14">
        <v>45047</v>
      </c>
      <c r="C8" s="14">
        <v>43420</v>
      </c>
      <c r="D8" s="13">
        <f t="shared" si="0"/>
        <v>-0.036117832486070145</v>
      </c>
      <c r="E8" s="14">
        <v>45631</v>
      </c>
      <c r="F8" s="14">
        <v>41395</v>
      </c>
      <c r="G8" s="13">
        <f t="shared" si="1"/>
        <v>-0.09283162762157304</v>
      </c>
      <c r="H8" s="14">
        <v>44629</v>
      </c>
      <c r="I8" s="14">
        <v>44868</v>
      </c>
      <c r="J8" s="13">
        <f t="shared" si="2"/>
        <v>0.0053552622734096555</v>
      </c>
      <c r="K8" s="14">
        <v>56990</v>
      </c>
      <c r="L8" s="14">
        <v>44228</v>
      </c>
      <c r="M8" s="13">
        <f t="shared" si="3"/>
        <v>-0.22393402351289704</v>
      </c>
      <c r="N8" s="14">
        <v>39606</v>
      </c>
      <c r="O8" s="14">
        <v>31445</v>
      </c>
      <c r="P8" s="13">
        <f t="shared" si="4"/>
        <v>-0.20605463818613345</v>
      </c>
      <c r="Q8" s="14">
        <v>45947</v>
      </c>
      <c r="R8" s="14">
        <v>42534</v>
      </c>
      <c r="S8" s="13">
        <f t="shared" si="5"/>
        <v>-0.07428123707750234</v>
      </c>
      <c r="T8" s="14">
        <v>16753</v>
      </c>
      <c r="U8" s="14">
        <v>21669</v>
      </c>
      <c r="V8" s="13">
        <f t="shared" si="6"/>
        <v>0.2934399808989434</v>
      </c>
      <c r="W8" s="14">
        <v>13182</v>
      </c>
      <c r="X8" s="14">
        <v>15226</v>
      </c>
      <c r="Y8" s="13">
        <f t="shared" si="7"/>
        <v>0.15505993020785924</v>
      </c>
    </row>
    <row r="9" spans="1:25" ht="22.5" customHeight="1">
      <c r="A9" s="21" t="s">
        <v>249</v>
      </c>
      <c r="B9" s="14">
        <v>47466</v>
      </c>
      <c r="C9" s="14">
        <v>46381</v>
      </c>
      <c r="D9" s="13">
        <f t="shared" si="0"/>
        <v>-0.022858467113302194</v>
      </c>
      <c r="E9" s="14">
        <v>47128</v>
      </c>
      <c r="F9" s="14">
        <v>43604</v>
      </c>
      <c r="G9" s="13">
        <f t="shared" si="1"/>
        <v>-0.07477508063147176</v>
      </c>
      <c r="H9" s="14">
        <v>47708</v>
      </c>
      <c r="I9" s="14">
        <v>48366</v>
      </c>
      <c r="J9" s="13">
        <f t="shared" si="2"/>
        <v>0.013792236102959654</v>
      </c>
      <c r="K9" s="14">
        <v>57416</v>
      </c>
      <c r="L9" s="14">
        <v>47286</v>
      </c>
      <c r="M9" s="13">
        <f t="shared" si="3"/>
        <v>-0.17643165668106453</v>
      </c>
      <c r="N9" s="14">
        <v>39982</v>
      </c>
      <c r="O9" s="14">
        <v>33038</v>
      </c>
      <c r="P9" s="13">
        <f t="shared" si="4"/>
        <v>-0.17367815516982643</v>
      </c>
      <c r="Q9" s="14">
        <v>47626</v>
      </c>
      <c r="R9" s="14">
        <v>44787</v>
      </c>
      <c r="S9" s="13">
        <f t="shared" si="5"/>
        <v>-0.05961029689665309</v>
      </c>
      <c r="T9" s="14">
        <v>17989</v>
      </c>
      <c r="U9" s="14">
        <v>22692</v>
      </c>
      <c r="V9" s="13">
        <f t="shared" si="6"/>
        <v>0.26143754516649054</v>
      </c>
      <c r="W9" s="14">
        <v>13594</v>
      </c>
      <c r="X9" s="14">
        <v>15687</v>
      </c>
      <c r="Y9" s="13">
        <f t="shared" si="7"/>
        <v>0.15396498455200813</v>
      </c>
    </row>
    <row r="10" spans="1:25" ht="22.5" customHeight="1">
      <c r="A10" s="21" t="s">
        <v>250</v>
      </c>
      <c r="B10" s="14">
        <v>46169</v>
      </c>
      <c r="C10" s="14">
        <v>47200</v>
      </c>
      <c r="D10" s="13">
        <f t="shared" si="0"/>
        <v>0.02233100132123278</v>
      </c>
      <c r="E10" s="14">
        <v>46351</v>
      </c>
      <c r="F10" s="14">
        <v>45065</v>
      </c>
      <c r="G10" s="13">
        <f t="shared" si="1"/>
        <v>-0.027744816724558308</v>
      </c>
      <c r="H10" s="14">
        <v>46038</v>
      </c>
      <c r="I10" s="14">
        <v>48725</v>
      </c>
      <c r="J10" s="13">
        <f t="shared" si="2"/>
        <v>0.05836482905425955</v>
      </c>
      <c r="K10" s="14">
        <v>56508</v>
      </c>
      <c r="L10" s="14">
        <v>48169</v>
      </c>
      <c r="M10" s="13">
        <f t="shared" si="3"/>
        <v>-0.1475720251999717</v>
      </c>
      <c r="N10" s="14">
        <v>40194</v>
      </c>
      <c r="O10" s="14">
        <v>34099</v>
      </c>
      <c r="P10" s="13">
        <f t="shared" si="4"/>
        <v>-0.15163954819127234</v>
      </c>
      <c r="Q10" s="14">
        <v>46731</v>
      </c>
      <c r="R10" s="14">
        <v>46322</v>
      </c>
      <c r="S10" s="13">
        <f t="shared" si="5"/>
        <v>-0.008752220153645296</v>
      </c>
      <c r="T10" s="14">
        <v>18500</v>
      </c>
      <c r="U10" s="14">
        <v>23667</v>
      </c>
      <c r="V10" s="13">
        <f t="shared" si="6"/>
        <v>0.27929729729729735</v>
      </c>
      <c r="W10" s="14">
        <v>13903</v>
      </c>
      <c r="X10" s="14">
        <v>16613</v>
      </c>
      <c r="Y10" s="13">
        <f t="shared" si="7"/>
        <v>0.19492195928936207</v>
      </c>
    </row>
    <row r="11" spans="1:25" ht="22.5" customHeight="1">
      <c r="A11" s="21" t="s">
        <v>251</v>
      </c>
      <c r="B11" s="14">
        <v>45424</v>
      </c>
      <c r="C11" s="14">
        <v>49166</v>
      </c>
      <c r="D11" s="13">
        <f t="shared" si="0"/>
        <v>0.08237935892920034</v>
      </c>
      <c r="E11" s="14">
        <v>45127</v>
      </c>
      <c r="F11" s="14">
        <v>47702</v>
      </c>
      <c r="G11" s="13">
        <f t="shared" si="1"/>
        <v>0.057061182883861195</v>
      </c>
      <c r="H11" s="14">
        <v>45637</v>
      </c>
      <c r="I11" s="14">
        <v>50212</v>
      </c>
      <c r="J11" s="13">
        <f t="shared" si="2"/>
        <v>0.10024760610907824</v>
      </c>
      <c r="K11" s="14">
        <v>55785</v>
      </c>
      <c r="L11" s="14">
        <v>50364</v>
      </c>
      <c r="M11" s="13">
        <f t="shared" si="3"/>
        <v>-0.09717666039257866</v>
      </c>
      <c r="N11" s="14">
        <v>39876</v>
      </c>
      <c r="O11" s="14">
        <v>36446</v>
      </c>
      <c r="P11" s="13">
        <f t="shared" si="4"/>
        <v>-0.08601665162002203</v>
      </c>
      <c r="Q11" s="14">
        <v>45374</v>
      </c>
      <c r="R11" s="14">
        <v>49012</v>
      </c>
      <c r="S11" s="13">
        <f t="shared" si="5"/>
        <v>0.08017807554987444</v>
      </c>
      <c r="T11" s="14">
        <v>19134</v>
      </c>
      <c r="U11" s="14">
        <v>24592</v>
      </c>
      <c r="V11" s="13">
        <f t="shared" si="6"/>
        <v>0.2852513849691649</v>
      </c>
      <c r="W11" s="14">
        <v>14641</v>
      </c>
      <c r="X11" s="14">
        <v>17543</v>
      </c>
      <c r="Y11" s="13">
        <f t="shared" si="7"/>
        <v>0.19821050474694357</v>
      </c>
    </row>
    <row r="12" spans="1:25" ht="22.5" customHeight="1">
      <c r="A12" s="21" t="s">
        <v>252</v>
      </c>
      <c r="B12" s="14">
        <v>47482</v>
      </c>
      <c r="C12" s="14">
        <v>49031</v>
      </c>
      <c r="D12" s="13">
        <f t="shared" si="0"/>
        <v>0.032622888673602635</v>
      </c>
      <c r="E12" s="14">
        <v>47496</v>
      </c>
      <c r="F12" s="14">
        <v>46853</v>
      </c>
      <c r="G12" s="13">
        <f t="shared" si="1"/>
        <v>-0.01353798214586488</v>
      </c>
      <c r="H12" s="14">
        <v>47472</v>
      </c>
      <c r="I12" s="14">
        <v>50588</v>
      </c>
      <c r="J12" s="13">
        <f t="shared" si="2"/>
        <v>0.065638692281766</v>
      </c>
      <c r="K12" s="14">
        <v>60803</v>
      </c>
      <c r="L12" s="14">
        <v>52150</v>
      </c>
      <c r="M12" s="13">
        <f t="shared" si="3"/>
        <v>-0.14231205697087312</v>
      </c>
      <c r="N12" s="14">
        <v>43245</v>
      </c>
      <c r="O12" s="14">
        <v>36336</v>
      </c>
      <c r="P12" s="13">
        <f t="shared" si="4"/>
        <v>-0.15976413458203265</v>
      </c>
      <c r="Q12" s="14">
        <v>47516</v>
      </c>
      <c r="R12" s="14">
        <v>47969</v>
      </c>
      <c r="S12" s="13">
        <f t="shared" si="5"/>
        <v>0.009533630777001534</v>
      </c>
      <c r="T12" s="14">
        <v>19890</v>
      </c>
      <c r="U12" s="14">
        <v>23925</v>
      </c>
      <c r="V12" s="13">
        <f t="shared" si="6"/>
        <v>0.20286576168929105</v>
      </c>
      <c r="W12" s="14">
        <v>15054</v>
      </c>
      <c r="X12" s="14">
        <v>17722</v>
      </c>
      <c r="Y12" s="13">
        <f t="shared" si="7"/>
        <v>0.1772286435498871</v>
      </c>
    </row>
    <row r="13" spans="1:25" ht="22.5" customHeight="1">
      <c r="A13" s="21" t="s">
        <v>253</v>
      </c>
      <c r="B13" s="14">
        <v>38061</v>
      </c>
      <c r="C13" s="14">
        <v>39151</v>
      </c>
      <c r="D13" s="13">
        <f t="shared" si="0"/>
        <v>0.028638238616957024</v>
      </c>
      <c r="E13" s="14">
        <v>38316</v>
      </c>
      <c r="F13" s="14">
        <v>37686</v>
      </c>
      <c r="G13" s="13">
        <f t="shared" si="1"/>
        <v>-0.016442217350454147</v>
      </c>
      <c r="H13" s="14">
        <v>37879</v>
      </c>
      <c r="I13" s="14">
        <v>40198</v>
      </c>
      <c r="J13" s="13">
        <f t="shared" si="2"/>
        <v>0.06122125716095983</v>
      </c>
      <c r="K13" s="14">
        <v>51768</v>
      </c>
      <c r="L13" s="14">
        <v>41584</v>
      </c>
      <c r="M13" s="13">
        <f t="shared" si="3"/>
        <v>-0.19672384484623706</v>
      </c>
      <c r="N13" s="14">
        <v>36452</v>
      </c>
      <c r="O13" s="14">
        <v>29392</v>
      </c>
      <c r="P13" s="13">
        <f t="shared" si="4"/>
        <v>-0.19367935915724788</v>
      </c>
      <c r="Q13" s="14">
        <v>38031</v>
      </c>
      <c r="R13" s="14">
        <v>38576</v>
      </c>
      <c r="S13" s="13">
        <f t="shared" si="5"/>
        <v>0.014330414661723356</v>
      </c>
      <c r="T13" s="14">
        <v>16320</v>
      </c>
      <c r="U13" s="14">
        <v>19852</v>
      </c>
      <c r="V13" s="13">
        <f t="shared" si="6"/>
        <v>0.21642156862745088</v>
      </c>
      <c r="W13" s="14">
        <v>12277</v>
      </c>
      <c r="X13" s="14">
        <v>14370</v>
      </c>
      <c r="Y13" s="13">
        <f t="shared" si="7"/>
        <v>0.17048138796122836</v>
      </c>
    </row>
    <row r="14" spans="1:25" ht="22.5" customHeight="1">
      <c r="A14" s="21" t="s">
        <v>254</v>
      </c>
      <c r="B14" s="14">
        <v>46843</v>
      </c>
      <c r="C14" s="14">
        <v>47893</v>
      </c>
      <c r="D14" s="13">
        <f t="shared" si="0"/>
        <v>0.0224153021796214</v>
      </c>
      <c r="E14" s="14">
        <v>46858</v>
      </c>
      <c r="F14" s="14">
        <v>46558</v>
      </c>
      <c r="G14" s="13">
        <f t="shared" si="1"/>
        <v>-0.006402321908745567</v>
      </c>
      <c r="H14" s="14">
        <v>46833</v>
      </c>
      <c r="I14" s="14">
        <v>48847</v>
      </c>
      <c r="J14" s="13">
        <f t="shared" si="2"/>
        <v>0.04300386479619078</v>
      </c>
      <c r="K14" s="14">
        <v>61674</v>
      </c>
      <c r="L14" s="14">
        <v>52376</v>
      </c>
      <c r="M14" s="13">
        <f t="shared" si="3"/>
        <v>-0.1507604501086357</v>
      </c>
      <c r="N14" s="14">
        <v>43447</v>
      </c>
      <c r="O14" s="14">
        <v>36373</v>
      </c>
      <c r="P14" s="13">
        <f t="shared" si="4"/>
        <v>-0.16281906690910763</v>
      </c>
      <c r="Q14" s="14">
        <v>46714</v>
      </c>
      <c r="R14" s="14">
        <v>47613</v>
      </c>
      <c r="S14" s="13">
        <f t="shared" si="5"/>
        <v>0.01924476602303371</v>
      </c>
      <c r="T14" s="14">
        <v>20606</v>
      </c>
      <c r="U14" s="14">
        <v>24038</v>
      </c>
      <c r="V14" s="13">
        <f t="shared" si="6"/>
        <v>0.16655343103950315</v>
      </c>
      <c r="W14" s="14">
        <v>14721</v>
      </c>
      <c r="X14" s="14">
        <v>16858</v>
      </c>
      <c r="Y14" s="13">
        <f t="shared" si="7"/>
        <v>0.14516676856191846</v>
      </c>
    </row>
    <row r="15" spans="1:25" ht="22.5" customHeight="1">
      <c r="A15" s="21" t="s">
        <v>255</v>
      </c>
      <c r="B15" s="14">
        <v>44283</v>
      </c>
      <c r="C15" s="14">
        <v>47303</v>
      </c>
      <c r="D15" s="13">
        <f t="shared" si="0"/>
        <v>0.0681977282478603</v>
      </c>
      <c r="E15" s="14">
        <v>43557</v>
      </c>
      <c r="F15" s="14">
        <v>45588</v>
      </c>
      <c r="G15" s="13">
        <f t="shared" si="1"/>
        <v>0.04662855568565338</v>
      </c>
      <c r="H15" s="14">
        <v>44802</v>
      </c>
      <c r="I15" s="14">
        <v>48529</v>
      </c>
      <c r="J15" s="13">
        <f t="shared" si="2"/>
        <v>0.08318825052453005</v>
      </c>
      <c r="K15" s="14">
        <v>58273</v>
      </c>
      <c r="L15" s="14">
        <v>52024</v>
      </c>
      <c r="M15" s="13">
        <f t="shared" si="3"/>
        <v>-0.1072366275976867</v>
      </c>
      <c r="N15" s="14">
        <v>40383</v>
      </c>
      <c r="O15" s="14">
        <v>36185</v>
      </c>
      <c r="P15" s="13">
        <f t="shared" si="4"/>
        <v>-0.10395463437585117</v>
      </c>
      <c r="Q15" s="14">
        <v>43387</v>
      </c>
      <c r="R15" s="14">
        <v>46521</v>
      </c>
      <c r="S15" s="13">
        <f t="shared" si="5"/>
        <v>0.07223361836494813</v>
      </c>
      <c r="T15" s="14">
        <v>20904</v>
      </c>
      <c r="U15" s="14">
        <v>24071</v>
      </c>
      <c r="V15" s="13">
        <f t="shared" si="6"/>
        <v>0.1515021048603138</v>
      </c>
      <c r="W15" s="14">
        <v>14251</v>
      </c>
      <c r="X15" s="14">
        <v>16818</v>
      </c>
      <c r="Y15" s="13">
        <f t="shared" si="7"/>
        <v>0.18012771033611674</v>
      </c>
    </row>
    <row r="16" spans="1:25" ht="22.5" customHeight="1">
      <c r="A16" s="21" t="s">
        <v>256</v>
      </c>
      <c r="B16" s="14">
        <f>AVERAGE(B4:B15)</f>
        <v>43986.333333333336</v>
      </c>
      <c r="C16" s="14">
        <f aca="true" t="shared" si="8" ref="C16:Y16">AVERAGE(C4:C15)</f>
        <v>45132.916666666664</v>
      </c>
      <c r="D16" s="13">
        <f t="shared" si="8"/>
        <v>0.025724796527018673</v>
      </c>
      <c r="E16" s="14">
        <f>AVERAGE(E4:E15)</f>
        <v>44115.916666666664</v>
      </c>
      <c r="F16" s="14">
        <f t="shared" si="8"/>
        <v>43509.583333333336</v>
      </c>
      <c r="G16" s="13">
        <f t="shared" si="8"/>
        <v>-0.013941979407586144</v>
      </c>
      <c r="H16" s="14">
        <f>AVERAGE(H4:H15)</f>
        <v>43893.75</v>
      </c>
      <c r="I16" s="14">
        <f t="shared" si="8"/>
        <v>46293.333333333336</v>
      </c>
      <c r="J16" s="13">
        <f t="shared" si="8"/>
        <v>0.05428258050155651</v>
      </c>
      <c r="K16" s="14">
        <f>AVERAGE(K4:K15)</f>
        <v>55046.083333333336</v>
      </c>
      <c r="L16" s="14">
        <f t="shared" si="8"/>
        <v>49822.75</v>
      </c>
      <c r="M16" s="13">
        <f t="shared" si="8"/>
        <v>-0.08501779542703565</v>
      </c>
      <c r="N16" s="14">
        <f>AVERAGE(N4:N15)</f>
        <v>38807.333333333336</v>
      </c>
      <c r="O16" s="14">
        <f t="shared" si="8"/>
        <v>34922.75</v>
      </c>
      <c r="P16" s="13">
        <f t="shared" si="8"/>
        <v>-0.09488929273329579</v>
      </c>
      <c r="Q16" s="14">
        <f>AVERAGE(Q4:Q15)</f>
        <v>44346.416666666664</v>
      </c>
      <c r="R16" s="14">
        <f t="shared" si="8"/>
        <v>44343.583333333336</v>
      </c>
      <c r="S16" s="13">
        <f t="shared" si="8"/>
        <v>-0.000434879404566324</v>
      </c>
      <c r="T16" s="14">
        <f>AVERAGE(T4:T15)</f>
        <v>18349</v>
      </c>
      <c r="U16" s="14">
        <f t="shared" si="8"/>
        <v>22875.25</v>
      </c>
      <c r="V16" s="13">
        <f t="shared" si="8"/>
        <v>0.2496101489597445</v>
      </c>
      <c r="W16" s="14">
        <f>AVERAGE(W4:W15)</f>
        <v>13527.416666666666</v>
      </c>
      <c r="X16" s="14">
        <f t="shared" si="8"/>
        <v>15886.666666666666</v>
      </c>
      <c r="Y16" s="13">
        <f t="shared" si="8"/>
        <v>0.17385873892596418</v>
      </c>
    </row>
  </sheetData>
  <sheetProtection/>
  <mergeCells count="10">
    <mergeCell ref="W2:Y2"/>
    <mergeCell ref="A1:Y1"/>
    <mergeCell ref="A2:A3"/>
    <mergeCell ref="N2:P2"/>
    <mergeCell ref="B2:D2"/>
    <mergeCell ref="H2:J2"/>
    <mergeCell ref="T2:V2"/>
    <mergeCell ref="K2:M2"/>
    <mergeCell ref="Q2:S2"/>
    <mergeCell ref="E2:G2"/>
  </mergeCells>
  <printOptions horizontalCentered="1" verticalCentered="1"/>
  <pageMargins left="0.35433070866141736" right="0.35433070866141736" top="0.984251968503937" bottom="0.984251968503937" header="0.5118110236220472" footer="0.5118110236220472"/>
  <pageSetup errors="NA" firstPageNumber="1" useFirstPageNumber="1"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W51"/>
  <sheetViews>
    <sheetView zoomScalePageLayoutView="0" workbookViewId="0" topLeftCell="A1">
      <selection activeCell="G25" sqref="G25"/>
    </sheetView>
  </sheetViews>
  <sheetFormatPr defaultColWidth="9.00390625" defaultRowHeight="14.25"/>
  <cols>
    <col min="1" max="1" width="10.50390625" style="10" customWidth="1"/>
    <col min="2" max="16" width="5.50390625" style="10" customWidth="1"/>
    <col min="17" max="17" width="9.00390625" style="26" customWidth="1"/>
    <col min="18" max="29" width="6.625" style="26" customWidth="1"/>
    <col min="30" max="16384" width="9.00390625" style="26" customWidth="1"/>
  </cols>
  <sheetData>
    <row r="1" spans="1:16" ht="15" customHeight="1">
      <c r="A1" s="19" t="s">
        <v>235</v>
      </c>
      <c r="B1" s="39" t="s">
        <v>258</v>
      </c>
      <c r="C1" s="39"/>
      <c r="D1" s="39"/>
      <c r="E1" s="39"/>
      <c r="F1" s="39"/>
      <c r="G1" s="39"/>
      <c r="H1" s="39"/>
      <c r="I1" s="39"/>
      <c r="J1" s="39"/>
      <c r="K1" s="39"/>
      <c r="L1" s="39"/>
      <c r="M1" s="39"/>
      <c r="N1" s="39"/>
      <c r="O1" s="39"/>
      <c r="P1" s="39"/>
    </row>
    <row r="2" spans="1:16" ht="15" customHeight="1">
      <c r="A2" s="34"/>
      <c r="B2" s="40" t="s">
        <v>259</v>
      </c>
      <c r="C2" s="39"/>
      <c r="D2" s="39"/>
      <c r="E2" s="40" t="s">
        <v>260</v>
      </c>
      <c r="F2" s="39"/>
      <c r="G2" s="39"/>
      <c r="H2" s="40" t="s">
        <v>261</v>
      </c>
      <c r="I2" s="39"/>
      <c r="J2" s="39"/>
      <c r="K2" s="39" t="s">
        <v>180</v>
      </c>
      <c r="L2" s="39"/>
      <c r="M2" s="39"/>
      <c r="N2" s="39" t="s">
        <v>181</v>
      </c>
      <c r="O2" s="39"/>
      <c r="P2" s="39"/>
    </row>
    <row r="3" spans="1:23" ht="15" customHeight="1">
      <c r="A3" s="20"/>
      <c r="B3" s="7">
        <v>2013</v>
      </c>
      <c r="C3" s="7">
        <v>2014</v>
      </c>
      <c r="D3" s="21" t="s">
        <v>257</v>
      </c>
      <c r="E3" s="7">
        <v>2013</v>
      </c>
      <c r="F3" s="7">
        <v>2014</v>
      </c>
      <c r="G3" s="21" t="s">
        <v>257</v>
      </c>
      <c r="H3" s="7">
        <v>2013</v>
      </c>
      <c r="I3" s="7">
        <v>2014</v>
      </c>
      <c r="J3" s="21" t="s">
        <v>257</v>
      </c>
      <c r="K3" s="7">
        <v>2013</v>
      </c>
      <c r="L3" s="7">
        <v>2014</v>
      </c>
      <c r="M3" s="21" t="s">
        <v>257</v>
      </c>
      <c r="N3" s="7">
        <v>2013</v>
      </c>
      <c r="O3" s="7">
        <v>2014</v>
      </c>
      <c r="P3" s="21" t="s">
        <v>257</v>
      </c>
      <c r="R3" s="41"/>
      <c r="S3" s="41"/>
      <c r="T3" s="41"/>
      <c r="U3" s="41"/>
      <c r="V3" s="41"/>
      <c r="W3" s="41"/>
    </row>
    <row r="4" spans="1:23" ht="15" customHeight="1">
      <c r="A4" s="21" t="s">
        <v>244</v>
      </c>
      <c r="B4" s="8">
        <v>76.41</v>
      </c>
      <c r="C4" s="8">
        <v>80.58</v>
      </c>
      <c r="D4" s="8">
        <f aca="true" t="shared" si="0" ref="D4:D15">C4-B4</f>
        <v>4.170000000000002</v>
      </c>
      <c r="E4" s="8">
        <v>4.82</v>
      </c>
      <c r="F4" s="8">
        <v>3.92</v>
      </c>
      <c r="G4" s="8">
        <f aca="true" t="shared" si="1" ref="G4:G15">F4-E4</f>
        <v>-0.9000000000000004</v>
      </c>
      <c r="H4" s="8">
        <v>5.5</v>
      </c>
      <c r="I4" s="8">
        <v>4.73</v>
      </c>
      <c r="J4" s="8">
        <f aca="true" t="shared" si="2" ref="J4:J15">I4-H4</f>
        <v>-0.7699999999999996</v>
      </c>
      <c r="K4" s="8">
        <v>4.9</v>
      </c>
      <c r="L4" s="8">
        <v>4.63</v>
      </c>
      <c r="M4" s="8">
        <f aca="true" t="shared" si="3" ref="M4:M15">L4-K4</f>
        <v>-0.27000000000000046</v>
      </c>
      <c r="N4" s="8">
        <v>8.37</v>
      </c>
      <c r="O4" s="8">
        <v>6.13</v>
      </c>
      <c r="P4" s="8">
        <f aca="true" t="shared" si="4" ref="P4:P15">O4-N4</f>
        <v>-2.2399999999999993</v>
      </c>
      <c r="R4" s="16"/>
      <c r="S4" s="17"/>
      <c r="T4" s="17"/>
      <c r="U4" s="17"/>
      <c r="V4" s="17"/>
      <c r="W4" s="17"/>
    </row>
    <row r="5" spans="1:23" ht="15" customHeight="1">
      <c r="A5" s="21" t="s">
        <v>245</v>
      </c>
      <c r="B5" s="8">
        <v>80.5</v>
      </c>
      <c r="C5" s="8">
        <v>78.56</v>
      </c>
      <c r="D5" s="8">
        <f t="shared" si="0"/>
        <v>-1.9399999999999977</v>
      </c>
      <c r="E5" s="8">
        <v>3.53</v>
      </c>
      <c r="F5" s="8">
        <v>4.16</v>
      </c>
      <c r="G5" s="8">
        <f t="shared" si="1"/>
        <v>0.6300000000000003</v>
      </c>
      <c r="H5" s="8">
        <v>5.62</v>
      </c>
      <c r="I5" s="8">
        <v>5.7</v>
      </c>
      <c r="J5" s="8">
        <f t="shared" si="2"/>
        <v>0.08000000000000007</v>
      </c>
      <c r="K5" s="8">
        <v>5.82</v>
      </c>
      <c r="L5" s="8">
        <v>5.38</v>
      </c>
      <c r="M5" s="8">
        <f t="shared" si="3"/>
        <v>-0.4400000000000004</v>
      </c>
      <c r="N5" s="8">
        <v>4.53</v>
      </c>
      <c r="O5" s="8">
        <v>6.2</v>
      </c>
      <c r="P5" s="8">
        <f t="shared" si="4"/>
        <v>1.67</v>
      </c>
      <c r="R5" s="16"/>
      <c r="S5" s="17"/>
      <c r="T5" s="17"/>
      <c r="U5" s="17"/>
      <c r="V5" s="17"/>
      <c r="W5" s="17"/>
    </row>
    <row r="6" spans="1:23" ht="15" customHeight="1">
      <c r="A6" s="21" t="s">
        <v>246</v>
      </c>
      <c r="B6" s="8">
        <v>76.27</v>
      </c>
      <c r="C6" s="8">
        <v>77.6</v>
      </c>
      <c r="D6" s="8">
        <f t="shared" si="0"/>
        <v>1.3299999999999983</v>
      </c>
      <c r="E6" s="8">
        <v>4.91</v>
      </c>
      <c r="F6" s="8">
        <v>4.8</v>
      </c>
      <c r="G6" s="8">
        <f t="shared" si="1"/>
        <v>-0.11000000000000032</v>
      </c>
      <c r="H6" s="8">
        <v>5.64</v>
      </c>
      <c r="I6" s="8">
        <v>5.22</v>
      </c>
      <c r="J6" s="8">
        <f t="shared" si="2"/>
        <v>-0.41999999999999993</v>
      </c>
      <c r="K6" s="8">
        <v>4.76</v>
      </c>
      <c r="L6" s="8">
        <v>4.26</v>
      </c>
      <c r="M6" s="8">
        <f t="shared" si="3"/>
        <v>-0.5</v>
      </c>
      <c r="N6" s="8">
        <v>8.42</v>
      </c>
      <c r="O6" s="8">
        <v>8.13</v>
      </c>
      <c r="P6" s="8">
        <f t="shared" si="4"/>
        <v>-0.28999999999999915</v>
      </c>
      <c r="R6" s="16"/>
      <c r="S6" s="17"/>
      <c r="T6" s="17"/>
      <c r="U6" s="17"/>
      <c r="V6" s="17"/>
      <c r="W6" s="17"/>
    </row>
    <row r="7" spans="1:23" ht="15" customHeight="1">
      <c r="A7" s="21" t="s">
        <v>247</v>
      </c>
      <c r="B7" s="8">
        <v>73.47</v>
      </c>
      <c r="C7" s="8">
        <v>76.76</v>
      </c>
      <c r="D7" s="8">
        <f t="shared" si="0"/>
        <v>3.2900000000000063</v>
      </c>
      <c r="E7" s="8">
        <v>5.57</v>
      </c>
      <c r="F7" s="8">
        <v>4.86</v>
      </c>
      <c r="G7" s="8">
        <f t="shared" si="1"/>
        <v>-0.71</v>
      </c>
      <c r="H7" s="8">
        <v>6.22</v>
      </c>
      <c r="I7" s="8">
        <v>5.47</v>
      </c>
      <c r="J7" s="8">
        <f t="shared" si="2"/>
        <v>-0.75</v>
      </c>
      <c r="K7" s="8">
        <v>5.2</v>
      </c>
      <c r="L7" s="8">
        <v>4.91</v>
      </c>
      <c r="M7" s="8">
        <f t="shared" si="3"/>
        <v>-0.29000000000000004</v>
      </c>
      <c r="N7" s="8">
        <v>9.54</v>
      </c>
      <c r="O7" s="8">
        <v>7.99</v>
      </c>
      <c r="P7" s="8">
        <f t="shared" si="4"/>
        <v>-1.549999999999999</v>
      </c>
      <c r="R7" s="16"/>
      <c r="S7" s="17"/>
      <c r="T7" s="17"/>
      <c r="U7" s="17"/>
      <c r="V7" s="17"/>
      <c r="W7" s="17"/>
    </row>
    <row r="8" spans="1:23" ht="15" customHeight="1">
      <c r="A8" s="21" t="s">
        <v>248</v>
      </c>
      <c r="B8" s="8">
        <v>76.05</v>
      </c>
      <c r="C8" s="8">
        <v>77.93</v>
      </c>
      <c r="D8" s="8">
        <f t="shared" si="0"/>
        <v>1.8800000000000097</v>
      </c>
      <c r="E8" s="8">
        <v>5.06</v>
      </c>
      <c r="F8" s="8">
        <v>4.52</v>
      </c>
      <c r="G8" s="8">
        <f t="shared" si="1"/>
        <v>-0.54</v>
      </c>
      <c r="H8" s="8">
        <v>5.68</v>
      </c>
      <c r="I8" s="8">
        <v>5.33</v>
      </c>
      <c r="J8" s="8">
        <f t="shared" si="2"/>
        <v>-0.34999999999999964</v>
      </c>
      <c r="K8" s="8">
        <v>4.67</v>
      </c>
      <c r="L8" s="8">
        <v>4.89</v>
      </c>
      <c r="M8" s="8">
        <f t="shared" si="3"/>
        <v>0.21999999999999975</v>
      </c>
      <c r="N8" s="8">
        <v>8.54</v>
      </c>
      <c r="O8" s="8">
        <v>7.33</v>
      </c>
      <c r="P8" s="8">
        <f t="shared" si="4"/>
        <v>-1.209999999999999</v>
      </c>
      <c r="R8" s="16"/>
      <c r="S8" s="17"/>
      <c r="T8" s="17"/>
      <c r="U8" s="17"/>
      <c r="V8" s="17"/>
      <c r="W8" s="17"/>
    </row>
    <row r="9" spans="1:23" ht="15" customHeight="1">
      <c r="A9" s="21" t="s">
        <v>249</v>
      </c>
      <c r="B9" s="8">
        <v>77.36</v>
      </c>
      <c r="C9" s="8">
        <v>79.73</v>
      </c>
      <c r="D9" s="8">
        <f t="shared" si="0"/>
        <v>2.3700000000000045</v>
      </c>
      <c r="E9" s="8">
        <v>4.72</v>
      </c>
      <c r="F9" s="8">
        <v>4.11</v>
      </c>
      <c r="G9" s="8">
        <f t="shared" si="1"/>
        <v>-0.6099999999999994</v>
      </c>
      <c r="H9" s="8">
        <v>5.4</v>
      </c>
      <c r="I9" s="8">
        <v>4.91</v>
      </c>
      <c r="J9" s="8">
        <f t="shared" si="2"/>
        <v>-0.4900000000000002</v>
      </c>
      <c r="K9" s="8">
        <v>4.62</v>
      </c>
      <c r="L9" s="8">
        <v>4.59</v>
      </c>
      <c r="M9" s="8">
        <f t="shared" si="3"/>
        <v>-0.03000000000000025</v>
      </c>
      <c r="N9" s="8">
        <v>7.89</v>
      </c>
      <c r="O9" s="8">
        <v>6.66</v>
      </c>
      <c r="P9" s="8">
        <f t="shared" si="4"/>
        <v>-1.2299999999999995</v>
      </c>
      <c r="R9" s="16"/>
      <c r="S9" s="17"/>
      <c r="T9" s="17"/>
      <c r="U9" s="17"/>
      <c r="V9" s="17"/>
      <c r="W9" s="17"/>
    </row>
    <row r="10" spans="1:23" ht="15" customHeight="1">
      <c r="A10" s="21" t="s">
        <v>250</v>
      </c>
      <c r="B10" s="8">
        <v>76.63</v>
      </c>
      <c r="C10" s="8">
        <v>79.39</v>
      </c>
      <c r="D10" s="8">
        <f t="shared" si="0"/>
        <v>2.760000000000005</v>
      </c>
      <c r="E10" s="8">
        <v>4.93</v>
      </c>
      <c r="F10" s="8">
        <v>4.22</v>
      </c>
      <c r="G10" s="8">
        <f t="shared" si="1"/>
        <v>-0.71</v>
      </c>
      <c r="H10" s="8">
        <v>5.56</v>
      </c>
      <c r="I10" s="8">
        <v>4.98</v>
      </c>
      <c r="J10" s="8">
        <f t="shared" si="2"/>
        <v>-0.5799999999999992</v>
      </c>
      <c r="K10" s="8">
        <v>4.81</v>
      </c>
      <c r="L10" s="8">
        <v>4.79</v>
      </c>
      <c r="M10" s="8">
        <f t="shared" si="3"/>
        <v>-0.019999999999999574</v>
      </c>
      <c r="N10" s="8">
        <v>8.06</v>
      </c>
      <c r="O10" s="8">
        <v>6.63</v>
      </c>
      <c r="P10" s="8">
        <f t="shared" si="4"/>
        <v>-1.4300000000000006</v>
      </c>
      <c r="R10" s="16"/>
      <c r="S10" s="17"/>
      <c r="T10" s="17"/>
      <c r="U10" s="17"/>
      <c r="V10" s="17"/>
      <c r="W10" s="17"/>
    </row>
    <row r="11" spans="1:23" ht="15" customHeight="1">
      <c r="A11" s="21" t="s">
        <v>251</v>
      </c>
      <c r="B11" s="8">
        <v>77.18</v>
      </c>
      <c r="C11" s="8">
        <v>80.12</v>
      </c>
      <c r="D11" s="8">
        <f t="shared" si="0"/>
        <v>2.9399999999999977</v>
      </c>
      <c r="E11" s="8">
        <v>4.87</v>
      </c>
      <c r="F11" s="8">
        <v>4.07</v>
      </c>
      <c r="G11" s="8">
        <f t="shared" si="1"/>
        <v>-0.7999999999999998</v>
      </c>
      <c r="H11" s="8">
        <v>5.43</v>
      </c>
      <c r="I11" s="8">
        <v>4.88</v>
      </c>
      <c r="J11" s="8">
        <f t="shared" si="2"/>
        <v>-0.5499999999999998</v>
      </c>
      <c r="K11" s="8">
        <v>4.58</v>
      </c>
      <c r="L11" s="8">
        <v>4.46</v>
      </c>
      <c r="M11" s="8">
        <f t="shared" si="3"/>
        <v>-0.1200000000000001</v>
      </c>
      <c r="N11" s="8">
        <v>7.94</v>
      </c>
      <c r="O11" s="8">
        <v>6.47</v>
      </c>
      <c r="P11" s="8">
        <f t="shared" si="4"/>
        <v>-1.4700000000000006</v>
      </c>
      <c r="R11" s="16"/>
      <c r="S11" s="17"/>
      <c r="T11" s="17"/>
      <c r="U11" s="17"/>
      <c r="V11" s="17"/>
      <c r="W11" s="17"/>
    </row>
    <row r="12" spans="1:23" ht="15" customHeight="1">
      <c r="A12" s="21" t="s">
        <v>252</v>
      </c>
      <c r="B12" s="8">
        <v>76.86</v>
      </c>
      <c r="C12" s="8">
        <v>79.62</v>
      </c>
      <c r="D12" s="8">
        <f t="shared" si="0"/>
        <v>2.760000000000005</v>
      </c>
      <c r="E12" s="8">
        <v>5.01</v>
      </c>
      <c r="F12" s="8">
        <v>4.24</v>
      </c>
      <c r="G12" s="8">
        <f t="shared" si="1"/>
        <v>-0.7699999999999996</v>
      </c>
      <c r="H12" s="8">
        <v>5.41</v>
      </c>
      <c r="I12" s="8">
        <v>4.9</v>
      </c>
      <c r="J12" s="8">
        <f t="shared" si="2"/>
        <v>-0.5099999999999998</v>
      </c>
      <c r="K12" s="8">
        <v>4.44</v>
      </c>
      <c r="L12" s="8">
        <v>4.49</v>
      </c>
      <c r="M12" s="8">
        <f t="shared" si="3"/>
        <v>0.04999999999999982</v>
      </c>
      <c r="N12" s="8">
        <v>8.28</v>
      </c>
      <c r="O12" s="8">
        <v>6.75</v>
      </c>
      <c r="P12" s="8">
        <f t="shared" si="4"/>
        <v>-1.5299999999999994</v>
      </c>
      <c r="R12" s="16"/>
      <c r="S12" s="17"/>
      <c r="T12" s="17"/>
      <c r="U12" s="17"/>
      <c r="V12" s="17"/>
      <c r="W12" s="17"/>
    </row>
    <row r="13" spans="1:23" ht="15" customHeight="1">
      <c r="A13" s="21" t="s">
        <v>253</v>
      </c>
      <c r="B13" s="8">
        <v>72.09</v>
      </c>
      <c r="C13" s="8">
        <v>75.73</v>
      </c>
      <c r="D13" s="8">
        <f t="shared" si="0"/>
        <v>3.6400000000000006</v>
      </c>
      <c r="E13" s="8">
        <v>6.06</v>
      </c>
      <c r="F13" s="8">
        <v>4.97</v>
      </c>
      <c r="G13" s="8">
        <f t="shared" si="1"/>
        <v>-1.0899999999999999</v>
      </c>
      <c r="H13" s="8">
        <v>6.56</v>
      </c>
      <c r="I13" s="8">
        <v>5.98</v>
      </c>
      <c r="J13" s="8">
        <f t="shared" si="2"/>
        <v>-0.5799999999999992</v>
      </c>
      <c r="K13" s="8">
        <v>5.25</v>
      </c>
      <c r="L13" s="8">
        <v>5.27</v>
      </c>
      <c r="M13" s="8">
        <f t="shared" si="3"/>
        <v>0.019999999999999574</v>
      </c>
      <c r="N13" s="8">
        <v>10.04</v>
      </c>
      <c r="O13" s="8">
        <v>8.05</v>
      </c>
      <c r="P13" s="8">
        <f t="shared" si="4"/>
        <v>-1.9899999999999984</v>
      </c>
      <c r="R13" s="16"/>
      <c r="S13" s="17"/>
      <c r="T13" s="17"/>
      <c r="U13" s="17"/>
      <c r="V13" s="17"/>
      <c r="W13" s="17"/>
    </row>
    <row r="14" spans="1:23" ht="15" customHeight="1">
      <c r="A14" s="21" t="s">
        <v>254</v>
      </c>
      <c r="B14" s="8">
        <v>75.69</v>
      </c>
      <c r="C14" s="8">
        <v>79.25</v>
      </c>
      <c r="D14" s="8">
        <f t="shared" si="0"/>
        <v>3.5600000000000023</v>
      </c>
      <c r="E14" s="8">
        <v>5.29</v>
      </c>
      <c r="F14" s="8">
        <v>4.42</v>
      </c>
      <c r="G14" s="8">
        <f t="shared" si="1"/>
        <v>-0.8700000000000001</v>
      </c>
      <c r="H14" s="8">
        <v>5.59</v>
      </c>
      <c r="I14" s="8">
        <v>5.11</v>
      </c>
      <c r="J14" s="8">
        <f t="shared" si="2"/>
        <v>-0.47999999999999954</v>
      </c>
      <c r="K14" s="8">
        <v>4.3</v>
      </c>
      <c r="L14" s="8">
        <v>4.25</v>
      </c>
      <c r="M14" s="8">
        <f t="shared" si="3"/>
        <v>-0.04999999999999982</v>
      </c>
      <c r="N14" s="8">
        <v>9.13</v>
      </c>
      <c r="O14" s="8">
        <v>6.97</v>
      </c>
      <c r="P14" s="8">
        <f t="shared" si="4"/>
        <v>-2.160000000000001</v>
      </c>
      <c r="R14" s="16"/>
      <c r="S14" s="17"/>
      <c r="T14" s="17"/>
      <c r="U14" s="17"/>
      <c r="V14" s="17"/>
      <c r="W14" s="17"/>
    </row>
    <row r="15" spans="1:23" ht="15" customHeight="1">
      <c r="A15" s="21" t="s">
        <v>255</v>
      </c>
      <c r="B15" s="8">
        <v>77.08</v>
      </c>
      <c r="C15" s="8">
        <v>79.63</v>
      </c>
      <c r="D15" s="8">
        <f t="shared" si="0"/>
        <v>2.549999999999997</v>
      </c>
      <c r="E15" s="8">
        <v>4.92</v>
      </c>
      <c r="F15" s="8">
        <v>4.31</v>
      </c>
      <c r="G15" s="8">
        <f t="shared" si="1"/>
        <v>-0.6100000000000003</v>
      </c>
      <c r="H15" s="8">
        <v>5.31</v>
      </c>
      <c r="I15" s="8">
        <v>4.93</v>
      </c>
      <c r="J15" s="8">
        <f t="shared" si="2"/>
        <v>-0.3799999999999999</v>
      </c>
      <c r="K15" s="8">
        <v>4.2</v>
      </c>
      <c r="L15" s="8">
        <v>4.15</v>
      </c>
      <c r="M15" s="8">
        <f t="shared" si="3"/>
        <v>-0.04999999999999982</v>
      </c>
      <c r="N15" s="8">
        <v>8.48</v>
      </c>
      <c r="O15" s="8">
        <v>6.99</v>
      </c>
      <c r="P15" s="8">
        <f t="shared" si="4"/>
        <v>-1.4900000000000002</v>
      </c>
      <c r="R15" s="16"/>
      <c r="S15" s="17"/>
      <c r="T15" s="17"/>
      <c r="U15" s="17"/>
      <c r="V15" s="17"/>
      <c r="W15" s="17"/>
    </row>
    <row r="16" spans="1:23" ht="15" customHeight="1">
      <c r="A16" s="44" t="s">
        <v>256</v>
      </c>
      <c r="B16" s="45">
        <f>AVERAGE(B4:B15)</f>
        <v>76.2991666666667</v>
      </c>
      <c r="C16" s="45">
        <f aca="true" t="shared" si="5" ref="C16:P16">AVERAGE(C4:C15)</f>
        <v>78.74166666666667</v>
      </c>
      <c r="D16" s="45">
        <f t="shared" si="5"/>
        <v>2.4425000000000026</v>
      </c>
      <c r="E16" s="45">
        <f>AVERAGE(E4:E15)</f>
        <v>4.974166666666666</v>
      </c>
      <c r="F16" s="45">
        <f t="shared" si="5"/>
        <v>4.383333333333334</v>
      </c>
      <c r="G16" s="45">
        <f t="shared" si="5"/>
        <v>-0.5908333333333333</v>
      </c>
      <c r="H16" s="45">
        <f>AVERAGE(H4:H15)</f>
        <v>5.660000000000001</v>
      </c>
      <c r="I16" s="45">
        <f t="shared" si="5"/>
        <v>5.178333333333333</v>
      </c>
      <c r="J16" s="45">
        <f t="shared" si="5"/>
        <v>-0.4816666666666664</v>
      </c>
      <c r="K16" s="45">
        <f>AVERAGE(K4:K15)</f>
        <v>4.795833333333333</v>
      </c>
      <c r="L16" s="45">
        <f t="shared" si="5"/>
        <v>4.6725</v>
      </c>
      <c r="M16" s="45">
        <f t="shared" si="5"/>
        <v>-0.12333333333333345</v>
      </c>
      <c r="N16" s="45">
        <f>AVERAGE(N4:N15)</f>
        <v>8.268333333333333</v>
      </c>
      <c r="O16" s="45">
        <f t="shared" si="5"/>
        <v>7.0249999999999995</v>
      </c>
      <c r="P16" s="45">
        <f t="shared" si="5"/>
        <v>-1.243333333333333</v>
      </c>
      <c r="R16" s="42"/>
      <c r="S16" s="42"/>
      <c r="T16" s="42"/>
      <c r="U16" s="42"/>
      <c r="V16" s="42"/>
      <c r="W16" s="41"/>
    </row>
    <row r="17" spans="1:23" ht="15" customHeight="1">
      <c r="A17" s="46"/>
      <c r="B17" s="43"/>
      <c r="C17" s="43"/>
      <c r="D17" s="43"/>
      <c r="E17" s="43"/>
      <c r="F17" s="43"/>
      <c r="G17" s="43"/>
      <c r="H17" s="43"/>
      <c r="I17" s="43"/>
      <c r="J17" s="43"/>
      <c r="K17" s="43"/>
      <c r="L17" s="43"/>
      <c r="M17" s="43"/>
      <c r="N17" s="43"/>
      <c r="O17" s="43"/>
      <c r="P17" s="43"/>
      <c r="R17" s="41"/>
      <c r="S17" s="41"/>
      <c r="T17" s="41"/>
      <c r="U17" s="41"/>
      <c r="V17" s="41"/>
      <c r="W17" s="41"/>
    </row>
    <row r="18" spans="1:23" ht="15" customHeight="1">
      <c r="A18" s="34" t="s">
        <v>235</v>
      </c>
      <c r="B18" s="20" t="s">
        <v>262</v>
      </c>
      <c r="C18" s="20"/>
      <c r="D18" s="20"/>
      <c r="E18" s="20"/>
      <c r="F18" s="20"/>
      <c r="G18" s="20"/>
      <c r="H18" s="20"/>
      <c r="I18" s="20"/>
      <c r="J18" s="20"/>
      <c r="K18" s="20"/>
      <c r="L18" s="20"/>
      <c r="M18" s="20"/>
      <c r="N18" s="20"/>
      <c r="O18" s="20"/>
      <c r="P18" s="20"/>
      <c r="R18" s="16"/>
      <c r="S18" s="17"/>
      <c r="T18" s="17"/>
      <c r="U18" s="17"/>
      <c r="V18" s="17"/>
      <c r="W18" s="17"/>
    </row>
    <row r="19" spans="1:23" ht="15" customHeight="1">
      <c r="A19" s="34"/>
      <c r="B19" s="40" t="s">
        <v>259</v>
      </c>
      <c r="C19" s="39"/>
      <c r="D19" s="39"/>
      <c r="E19" s="40" t="s">
        <v>260</v>
      </c>
      <c r="F19" s="39"/>
      <c r="G19" s="39"/>
      <c r="H19" s="40" t="s">
        <v>261</v>
      </c>
      <c r="I19" s="39"/>
      <c r="J19" s="39"/>
      <c r="K19" s="39" t="s">
        <v>180</v>
      </c>
      <c r="L19" s="39"/>
      <c r="M19" s="39"/>
      <c r="N19" s="39" t="s">
        <v>181</v>
      </c>
      <c r="O19" s="39"/>
      <c r="P19" s="39"/>
      <c r="R19" s="16"/>
      <c r="S19" s="17"/>
      <c r="T19" s="17"/>
      <c r="U19" s="17"/>
      <c r="V19" s="17"/>
      <c r="W19" s="17"/>
    </row>
    <row r="20" spans="1:23" ht="15" customHeight="1">
      <c r="A20" s="20"/>
      <c r="B20" s="7">
        <v>2013</v>
      </c>
      <c r="C20" s="7">
        <v>2014</v>
      </c>
      <c r="D20" s="21" t="s">
        <v>257</v>
      </c>
      <c r="E20" s="7">
        <v>2013</v>
      </c>
      <c r="F20" s="7">
        <v>2014</v>
      </c>
      <c r="G20" s="21" t="s">
        <v>257</v>
      </c>
      <c r="H20" s="7">
        <v>2013</v>
      </c>
      <c r="I20" s="7">
        <v>2014</v>
      </c>
      <c r="J20" s="21" t="s">
        <v>257</v>
      </c>
      <c r="K20" s="7">
        <v>2013</v>
      </c>
      <c r="L20" s="7">
        <v>2014</v>
      </c>
      <c r="M20" s="21" t="s">
        <v>257</v>
      </c>
      <c r="N20" s="7">
        <v>2013</v>
      </c>
      <c r="O20" s="7">
        <v>2014</v>
      </c>
      <c r="P20" s="21" t="s">
        <v>257</v>
      </c>
      <c r="R20" s="16"/>
      <c r="S20" s="17"/>
      <c r="T20" s="17"/>
      <c r="U20" s="17"/>
      <c r="V20" s="17"/>
      <c r="W20" s="17"/>
    </row>
    <row r="21" spans="1:23" ht="15" customHeight="1">
      <c r="A21" s="21" t="s">
        <v>244</v>
      </c>
      <c r="B21" s="8">
        <v>69.95</v>
      </c>
      <c r="C21" s="8">
        <v>77.65</v>
      </c>
      <c r="D21" s="8">
        <f aca="true" t="shared" si="6" ref="D21:D32">C21-B21</f>
        <v>7.700000000000003</v>
      </c>
      <c r="E21" s="8">
        <v>4.5</v>
      </c>
      <c r="F21" s="8">
        <v>3.5</v>
      </c>
      <c r="G21" s="8">
        <f aca="true" t="shared" si="7" ref="G21:G32">F21-E21</f>
        <v>-1</v>
      </c>
      <c r="H21" s="8">
        <v>8.51</v>
      </c>
      <c r="I21" s="8">
        <v>6.59</v>
      </c>
      <c r="J21" s="8">
        <f aca="true" t="shared" si="8" ref="J21:J32">I21-H21</f>
        <v>-1.92</v>
      </c>
      <c r="K21" s="8">
        <v>4.97</v>
      </c>
      <c r="L21" s="8">
        <v>4.77</v>
      </c>
      <c r="M21" s="8">
        <f aca="true" t="shared" si="9" ref="M21:M32">L21-K21</f>
        <v>-0.20000000000000018</v>
      </c>
      <c r="N21" s="8">
        <v>12.06</v>
      </c>
      <c r="O21" s="8">
        <v>7.48</v>
      </c>
      <c r="P21" s="8">
        <f aca="true" t="shared" si="10" ref="P21:P32">O21-N21</f>
        <v>-4.58</v>
      </c>
      <c r="R21" s="16"/>
      <c r="S21" s="17"/>
      <c r="T21" s="17"/>
      <c r="U21" s="17"/>
      <c r="V21" s="17"/>
      <c r="W21" s="17"/>
    </row>
    <row r="22" spans="1:23" ht="15" customHeight="1">
      <c r="A22" s="21" t="s">
        <v>245</v>
      </c>
      <c r="B22" s="8">
        <v>78.63</v>
      </c>
      <c r="C22" s="8">
        <v>75.32</v>
      </c>
      <c r="D22" s="8">
        <f t="shared" si="6"/>
        <v>-3.3100000000000023</v>
      </c>
      <c r="E22" s="8">
        <v>2.87</v>
      </c>
      <c r="F22" s="8">
        <v>3.64</v>
      </c>
      <c r="G22" s="8">
        <f t="shared" si="7"/>
        <v>0.77</v>
      </c>
      <c r="H22" s="8">
        <v>8.34</v>
      </c>
      <c r="I22" s="8">
        <v>8.03</v>
      </c>
      <c r="J22" s="8">
        <f t="shared" si="8"/>
        <v>-0.3100000000000005</v>
      </c>
      <c r="K22" s="8">
        <v>5.21</v>
      </c>
      <c r="L22" s="8">
        <v>5.33</v>
      </c>
      <c r="M22" s="8">
        <f t="shared" si="9"/>
        <v>0.1200000000000001</v>
      </c>
      <c r="N22" s="8">
        <v>4.95</v>
      </c>
      <c r="O22" s="8">
        <v>7.68</v>
      </c>
      <c r="P22" s="8">
        <f t="shared" si="10"/>
        <v>2.7299999999999995</v>
      </c>
      <c r="R22" s="16"/>
      <c r="S22" s="17"/>
      <c r="T22" s="17"/>
      <c r="U22" s="17"/>
      <c r="V22" s="17"/>
      <c r="W22" s="17"/>
    </row>
    <row r="23" spans="1:23" ht="15" customHeight="1">
      <c r="A23" s="21" t="s">
        <v>246</v>
      </c>
      <c r="B23" s="8">
        <v>68.98</v>
      </c>
      <c r="C23" s="8">
        <v>71.25</v>
      </c>
      <c r="D23" s="8">
        <f t="shared" si="6"/>
        <v>2.269999999999996</v>
      </c>
      <c r="E23" s="8">
        <v>4.72</v>
      </c>
      <c r="F23" s="8">
        <v>4.63</v>
      </c>
      <c r="G23" s="8">
        <f t="shared" si="7"/>
        <v>-0.08999999999999986</v>
      </c>
      <c r="H23" s="8">
        <v>8.71</v>
      </c>
      <c r="I23" s="8">
        <v>7.5</v>
      </c>
      <c r="J23" s="8">
        <f t="shared" si="8"/>
        <v>-1.2100000000000009</v>
      </c>
      <c r="K23" s="8">
        <v>4.88</v>
      </c>
      <c r="L23" s="8">
        <v>4.79</v>
      </c>
      <c r="M23" s="8">
        <f t="shared" si="9"/>
        <v>-0.08999999999999986</v>
      </c>
      <c r="N23" s="8">
        <v>12.71</v>
      </c>
      <c r="O23" s="8">
        <v>11.83</v>
      </c>
      <c r="P23" s="8">
        <f t="shared" si="10"/>
        <v>-0.8800000000000008</v>
      </c>
      <c r="R23" s="16"/>
      <c r="S23" s="17"/>
      <c r="T23" s="17"/>
      <c r="U23" s="17"/>
      <c r="V23" s="17"/>
      <c r="W23" s="17"/>
    </row>
    <row r="24" spans="1:23" ht="15" customHeight="1">
      <c r="A24" s="21" t="s">
        <v>247</v>
      </c>
      <c r="B24" s="8">
        <v>65.07</v>
      </c>
      <c r="C24" s="8">
        <v>69.05</v>
      </c>
      <c r="D24" s="8">
        <f t="shared" si="6"/>
        <v>3.980000000000004</v>
      </c>
      <c r="E24" s="8">
        <v>5.26</v>
      </c>
      <c r="F24" s="8">
        <v>5.06</v>
      </c>
      <c r="G24" s="8">
        <f t="shared" si="7"/>
        <v>-0.20000000000000018</v>
      </c>
      <c r="H24" s="8">
        <v>9.77</v>
      </c>
      <c r="I24" s="8">
        <v>8.02</v>
      </c>
      <c r="J24" s="8">
        <f t="shared" si="8"/>
        <v>-1.75</v>
      </c>
      <c r="K24" s="8">
        <v>5.53</v>
      </c>
      <c r="L24" s="8">
        <v>5.44</v>
      </c>
      <c r="M24" s="8">
        <f t="shared" si="9"/>
        <v>-0.08999999999999986</v>
      </c>
      <c r="N24" s="8">
        <v>14.37</v>
      </c>
      <c r="O24" s="8">
        <v>12.42</v>
      </c>
      <c r="P24" s="8">
        <f t="shared" si="10"/>
        <v>-1.9499999999999993</v>
      </c>
      <c r="R24" s="16"/>
      <c r="S24" s="17"/>
      <c r="T24" s="17"/>
      <c r="U24" s="17"/>
      <c r="V24" s="17"/>
      <c r="W24" s="17"/>
    </row>
    <row r="25" spans="1:23" ht="15" customHeight="1">
      <c r="A25" s="21" t="s">
        <v>248</v>
      </c>
      <c r="B25" s="8">
        <v>68.49</v>
      </c>
      <c r="C25" s="8">
        <v>69.72</v>
      </c>
      <c r="D25" s="8">
        <f t="shared" si="6"/>
        <v>1.230000000000004</v>
      </c>
      <c r="E25" s="8">
        <v>4.73</v>
      </c>
      <c r="F25" s="8">
        <v>4.98</v>
      </c>
      <c r="G25" s="8">
        <f t="shared" si="7"/>
        <v>0.25</v>
      </c>
      <c r="H25" s="8">
        <v>8.99</v>
      </c>
      <c r="I25" s="8">
        <v>7.89</v>
      </c>
      <c r="J25" s="8">
        <f t="shared" si="8"/>
        <v>-1.1000000000000005</v>
      </c>
      <c r="K25" s="8">
        <v>5.08</v>
      </c>
      <c r="L25" s="8">
        <v>5.38</v>
      </c>
      <c r="M25" s="8">
        <f t="shared" si="9"/>
        <v>0.2999999999999998</v>
      </c>
      <c r="N25" s="8">
        <v>12.7</v>
      </c>
      <c r="O25" s="8">
        <v>12.02</v>
      </c>
      <c r="P25" s="8">
        <f t="shared" si="10"/>
        <v>-0.6799999999999997</v>
      </c>
      <c r="R25" s="16"/>
      <c r="S25" s="17"/>
      <c r="T25" s="17"/>
      <c r="U25" s="17"/>
      <c r="V25" s="17"/>
      <c r="W25" s="17"/>
    </row>
    <row r="26" spans="1:23" ht="15" customHeight="1">
      <c r="A26" s="21" t="s">
        <v>249</v>
      </c>
      <c r="B26" s="8">
        <v>70.71</v>
      </c>
      <c r="C26" s="8">
        <v>72.67</v>
      </c>
      <c r="D26" s="8">
        <f t="shared" si="6"/>
        <v>1.960000000000008</v>
      </c>
      <c r="E26" s="8">
        <v>4.39</v>
      </c>
      <c r="F26" s="8">
        <v>4.48</v>
      </c>
      <c r="G26" s="8">
        <f t="shared" si="7"/>
        <v>0.09000000000000075</v>
      </c>
      <c r="H26" s="8">
        <v>8.45</v>
      </c>
      <c r="I26" s="8">
        <v>7.2</v>
      </c>
      <c r="J26" s="8">
        <f t="shared" si="8"/>
        <v>-1.2499999999999991</v>
      </c>
      <c r="K26" s="8">
        <v>5</v>
      </c>
      <c r="L26" s="8">
        <v>4.99</v>
      </c>
      <c r="M26" s="8">
        <f t="shared" si="9"/>
        <v>-0.009999999999999787</v>
      </c>
      <c r="N26" s="8">
        <v>11.44</v>
      </c>
      <c r="O26" s="8">
        <v>10.65</v>
      </c>
      <c r="P26" s="8">
        <f t="shared" si="10"/>
        <v>-0.7899999999999991</v>
      </c>
      <c r="R26" s="16"/>
      <c r="S26" s="17"/>
      <c r="T26" s="17"/>
      <c r="U26" s="17"/>
      <c r="V26" s="17"/>
      <c r="W26" s="17"/>
    </row>
    <row r="27" spans="1:23" ht="15" customHeight="1">
      <c r="A27" s="21" t="s">
        <v>250</v>
      </c>
      <c r="B27" s="8">
        <v>70.8</v>
      </c>
      <c r="C27" s="8">
        <v>72.4</v>
      </c>
      <c r="D27" s="8">
        <f t="shared" si="6"/>
        <v>1.6000000000000085</v>
      </c>
      <c r="E27" s="8">
        <v>4.51</v>
      </c>
      <c r="F27" s="8">
        <v>4.44</v>
      </c>
      <c r="G27" s="8">
        <f t="shared" si="7"/>
        <v>-0.0699999999999994</v>
      </c>
      <c r="H27" s="8">
        <v>8.35</v>
      </c>
      <c r="I27" s="8">
        <v>7.31</v>
      </c>
      <c r="J27" s="8">
        <f t="shared" si="8"/>
        <v>-1.04</v>
      </c>
      <c r="K27" s="8">
        <v>5.18</v>
      </c>
      <c r="L27" s="8">
        <v>5.22</v>
      </c>
      <c r="M27" s="8">
        <f t="shared" si="9"/>
        <v>0.040000000000000036</v>
      </c>
      <c r="N27" s="8">
        <v>11.16</v>
      </c>
      <c r="O27" s="8">
        <v>10.63</v>
      </c>
      <c r="P27" s="8">
        <f t="shared" si="10"/>
        <v>-0.5299999999999994</v>
      </c>
      <c r="R27" s="16"/>
      <c r="S27" s="17"/>
      <c r="T27" s="17"/>
      <c r="U27" s="17"/>
      <c r="V27" s="17"/>
      <c r="W27" s="17"/>
    </row>
    <row r="28" spans="1:23" ht="15" customHeight="1">
      <c r="A28" s="21" t="s">
        <v>251</v>
      </c>
      <c r="B28" s="8">
        <v>72.04</v>
      </c>
      <c r="C28" s="8">
        <v>73.44</v>
      </c>
      <c r="D28" s="8">
        <f t="shared" si="6"/>
        <v>1.3999999999999915</v>
      </c>
      <c r="E28" s="8">
        <v>4.34</v>
      </c>
      <c r="F28" s="8">
        <v>4.33</v>
      </c>
      <c r="G28" s="8">
        <f t="shared" si="7"/>
        <v>-0.009999999999999787</v>
      </c>
      <c r="H28" s="8">
        <v>8.1</v>
      </c>
      <c r="I28" s="8">
        <v>6.99</v>
      </c>
      <c r="J28" s="8">
        <f t="shared" si="8"/>
        <v>-1.1099999999999994</v>
      </c>
      <c r="K28" s="8">
        <v>4.98</v>
      </c>
      <c r="L28" s="8">
        <v>4.96</v>
      </c>
      <c r="M28" s="8">
        <f t="shared" si="9"/>
        <v>-0.020000000000000462</v>
      </c>
      <c r="N28" s="8">
        <v>10.53</v>
      </c>
      <c r="O28" s="8">
        <v>10.28</v>
      </c>
      <c r="P28" s="8">
        <f t="shared" si="10"/>
        <v>-0.25</v>
      </c>
      <c r="R28" s="16"/>
      <c r="S28" s="17"/>
      <c r="T28" s="17"/>
      <c r="U28" s="17"/>
      <c r="V28" s="17"/>
      <c r="W28" s="17"/>
    </row>
    <row r="29" spans="1:23" ht="15" customHeight="1">
      <c r="A29" s="21" t="s">
        <v>252</v>
      </c>
      <c r="B29" s="8">
        <v>72.09</v>
      </c>
      <c r="C29" s="8">
        <v>73.07</v>
      </c>
      <c r="D29" s="8">
        <f t="shared" si="6"/>
        <v>0.9799999999999898</v>
      </c>
      <c r="E29" s="8">
        <v>4.41</v>
      </c>
      <c r="F29" s="8">
        <v>4.4</v>
      </c>
      <c r="G29" s="8">
        <f t="shared" si="7"/>
        <v>-0.009999999999999787</v>
      </c>
      <c r="H29" s="8">
        <v>7.83</v>
      </c>
      <c r="I29" s="8">
        <v>7.03</v>
      </c>
      <c r="J29" s="8">
        <f t="shared" si="8"/>
        <v>-0.7999999999999998</v>
      </c>
      <c r="K29" s="8">
        <v>4.87</v>
      </c>
      <c r="L29" s="8">
        <v>5.01</v>
      </c>
      <c r="M29" s="8">
        <f t="shared" si="9"/>
        <v>0.13999999999999968</v>
      </c>
      <c r="N29" s="8">
        <v>10.8</v>
      </c>
      <c r="O29" s="8">
        <v>10.5</v>
      </c>
      <c r="P29" s="8">
        <f t="shared" si="10"/>
        <v>-0.3000000000000007</v>
      </c>
      <c r="R29" s="16"/>
      <c r="S29" s="17"/>
      <c r="T29" s="17"/>
      <c r="U29" s="17"/>
      <c r="V29" s="17"/>
      <c r="W29" s="17"/>
    </row>
    <row r="30" spans="1:16" ht="15" customHeight="1">
      <c r="A30" s="21" t="s">
        <v>253</v>
      </c>
      <c r="B30" s="8">
        <v>66.04</v>
      </c>
      <c r="C30" s="8">
        <v>66.74</v>
      </c>
      <c r="D30" s="8">
        <f t="shared" si="6"/>
        <v>0.6999999999999886</v>
      </c>
      <c r="E30" s="8">
        <v>5.32</v>
      </c>
      <c r="F30" s="8">
        <v>5.48</v>
      </c>
      <c r="G30" s="8">
        <f t="shared" si="7"/>
        <v>0.16000000000000014</v>
      </c>
      <c r="H30" s="8">
        <v>9.76</v>
      </c>
      <c r="I30" s="8">
        <v>8.84</v>
      </c>
      <c r="J30" s="8">
        <f t="shared" si="8"/>
        <v>-0.9199999999999999</v>
      </c>
      <c r="K30" s="8">
        <v>5.99</v>
      </c>
      <c r="L30" s="8">
        <v>5.89</v>
      </c>
      <c r="M30" s="8">
        <f t="shared" si="9"/>
        <v>-0.10000000000000053</v>
      </c>
      <c r="N30" s="8">
        <v>12.89</v>
      </c>
      <c r="O30" s="8">
        <v>13.06</v>
      </c>
      <c r="P30" s="8">
        <f t="shared" si="10"/>
        <v>0.16999999999999993</v>
      </c>
    </row>
    <row r="31" spans="1:16" ht="15" customHeight="1">
      <c r="A31" s="21" t="s">
        <v>254</v>
      </c>
      <c r="B31" s="8">
        <v>71.7</v>
      </c>
      <c r="C31" s="8">
        <v>72.2</v>
      </c>
      <c r="D31" s="8">
        <f t="shared" si="6"/>
        <v>0.5</v>
      </c>
      <c r="E31" s="8">
        <v>4.69</v>
      </c>
      <c r="F31" s="8">
        <v>4.8</v>
      </c>
      <c r="G31" s="8">
        <f t="shared" si="7"/>
        <v>0.10999999999999943</v>
      </c>
      <c r="H31" s="8">
        <v>7.77</v>
      </c>
      <c r="I31" s="8">
        <v>7.15</v>
      </c>
      <c r="J31" s="8">
        <f t="shared" si="8"/>
        <v>-0.6199999999999992</v>
      </c>
      <c r="K31" s="8">
        <v>4.58</v>
      </c>
      <c r="L31" s="8">
        <v>4.71</v>
      </c>
      <c r="M31" s="8">
        <f t="shared" si="9"/>
        <v>0.1299999999999999</v>
      </c>
      <c r="N31" s="8">
        <v>11.26</v>
      </c>
      <c r="O31" s="8">
        <v>11.14</v>
      </c>
      <c r="P31" s="8">
        <f t="shared" si="10"/>
        <v>-0.11999999999999922</v>
      </c>
    </row>
    <row r="32" spans="1:16" ht="15" customHeight="1">
      <c r="A32" s="21" t="s">
        <v>255</v>
      </c>
      <c r="B32" s="8">
        <v>70.83</v>
      </c>
      <c r="C32" s="8">
        <v>72.52</v>
      </c>
      <c r="D32" s="8">
        <f t="shared" si="6"/>
        <v>1.6899999999999977</v>
      </c>
      <c r="E32" s="8">
        <v>4.88</v>
      </c>
      <c r="F32" s="8">
        <v>4.76</v>
      </c>
      <c r="G32" s="8">
        <f t="shared" si="7"/>
        <v>-0.1200000000000001</v>
      </c>
      <c r="H32" s="8">
        <v>7.83</v>
      </c>
      <c r="I32" s="8">
        <v>6.93</v>
      </c>
      <c r="J32" s="8">
        <f t="shared" si="8"/>
        <v>-0.9000000000000004</v>
      </c>
      <c r="K32" s="8">
        <v>4.58</v>
      </c>
      <c r="L32" s="8">
        <v>4.63</v>
      </c>
      <c r="M32" s="8">
        <f t="shared" si="9"/>
        <v>0.04999999999999982</v>
      </c>
      <c r="N32" s="8">
        <v>11.88</v>
      </c>
      <c r="O32" s="8">
        <v>11.17</v>
      </c>
      <c r="P32" s="8">
        <f t="shared" si="10"/>
        <v>-0.7100000000000009</v>
      </c>
    </row>
    <row r="33" spans="1:16" ht="15" customHeight="1">
      <c r="A33" s="44" t="s">
        <v>256</v>
      </c>
      <c r="B33" s="45">
        <f>AVERAGE(B21:B32)</f>
        <v>70.44416666666667</v>
      </c>
      <c r="C33" s="45">
        <f aca="true" t="shared" si="11" ref="C33:P33">AVERAGE(C21:C32)</f>
        <v>72.16916666666667</v>
      </c>
      <c r="D33" s="45">
        <f t="shared" si="11"/>
        <v>1.724999999999999</v>
      </c>
      <c r="E33" s="45">
        <f>AVERAGE(E21:E32)</f>
        <v>4.551666666666667</v>
      </c>
      <c r="F33" s="45">
        <f t="shared" si="11"/>
        <v>4.541666666666666</v>
      </c>
      <c r="G33" s="45">
        <f t="shared" si="11"/>
        <v>-0.009999999999999898</v>
      </c>
      <c r="H33" s="45">
        <f>AVERAGE(H21:H32)</f>
        <v>8.534166666666666</v>
      </c>
      <c r="I33" s="45">
        <f t="shared" si="11"/>
        <v>7.456666666666668</v>
      </c>
      <c r="J33" s="45">
        <f t="shared" si="11"/>
        <v>-1.0775000000000001</v>
      </c>
      <c r="K33" s="45">
        <f>AVERAGE(K21:K32)</f>
        <v>5.070833333333333</v>
      </c>
      <c r="L33" s="45">
        <f t="shared" si="11"/>
        <v>5.093333333333334</v>
      </c>
      <c r="M33" s="45">
        <f t="shared" si="11"/>
        <v>0.02249999999999989</v>
      </c>
      <c r="N33" s="45">
        <f>AVERAGE(N21:N32)</f>
        <v>11.395833333333334</v>
      </c>
      <c r="O33" s="45">
        <f t="shared" si="11"/>
        <v>10.738333333333335</v>
      </c>
      <c r="P33" s="45">
        <f t="shared" si="11"/>
        <v>-0.6575</v>
      </c>
    </row>
    <row r="34" spans="1:16" ht="15" customHeight="1">
      <c r="A34" s="46"/>
      <c r="B34" s="43"/>
      <c r="C34" s="43"/>
      <c r="D34" s="43"/>
      <c r="E34" s="43"/>
      <c r="F34" s="43"/>
      <c r="G34" s="43"/>
      <c r="H34" s="43"/>
      <c r="I34" s="43"/>
      <c r="J34" s="43"/>
      <c r="K34" s="43"/>
      <c r="L34" s="43"/>
      <c r="M34" s="43"/>
      <c r="N34" s="43"/>
      <c r="O34" s="43"/>
      <c r="P34" s="43"/>
    </row>
    <row r="35" spans="1:16" ht="15" customHeight="1">
      <c r="A35" s="34" t="s">
        <v>235</v>
      </c>
      <c r="B35" s="23" t="s">
        <v>263</v>
      </c>
      <c r="C35" s="24"/>
      <c r="D35" s="24"/>
      <c r="E35" s="24"/>
      <c r="F35" s="24"/>
      <c r="G35" s="24"/>
      <c r="H35" s="24"/>
      <c r="I35" s="24"/>
      <c r="J35" s="24"/>
      <c r="K35" s="24"/>
      <c r="L35" s="24"/>
      <c r="M35" s="24"/>
      <c r="N35" s="24"/>
      <c r="O35" s="24"/>
      <c r="P35" s="47"/>
    </row>
    <row r="36" spans="1:16" ht="15" customHeight="1">
      <c r="A36" s="34"/>
      <c r="B36" s="40" t="s">
        <v>259</v>
      </c>
      <c r="C36" s="39"/>
      <c r="D36" s="39"/>
      <c r="E36" s="40" t="s">
        <v>260</v>
      </c>
      <c r="F36" s="39"/>
      <c r="G36" s="39"/>
      <c r="H36" s="40" t="s">
        <v>261</v>
      </c>
      <c r="I36" s="39"/>
      <c r="J36" s="39"/>
      <c r="K36" s="39" t="s">
        <v>180</v>
      </c>
      <c r="L36" s="39"/>
      <c r="M36" s="39"/>
      <c r="N36" s="39" t="s">
        <v>181</v>
      </c>
      <c r="O36" s="39"/>
      <c r="P36" s="39"/>
    </row>
    <row r="37" spans="1:16" ht="15" customHeight="1">
      <c r="A37" s="20"/>
      <c r="B37" s="7">
        <v>2013</v>
      </c>
      <c r="C37" s="7">
        <v>2014</v>
      </c>
      <c r="D37" s="21" t="s">
        <v>257</v>
      </c>
      <c r="E37" s="7">
        <v>2013</v>
      </c>
      <c r="F37" s="7">
        <v>2014</v>
      </c>
      <c r="G37" s="21" t="s">
        <v>257</v>
      </c>
      <c r="H37" s="7">
        <v>2013</v>
      </c>
      <c r="I37" s="7">
        <v>2014</v>
      </c>
      <c r="J37" s="21" t="s">
        <v>257</v>
      </c>
      <c r="K37" s="7">
        <v>2013</v>
      </c>
      <c r="L37" s="7">
        <v>2014</v>
      </c>
      <c r="M37" s="21" t="s">
        <v>257</v>
      </c>
      <c r="N37" s="7">
        <v>2013</v>
      </c>
      <c r="O37" s="7">
        <v>2014</v>
      </c>
      <c r="P37" s="21" t="s">
        <v>257</v>
      </c>
    </row>
    <row r="38" spans="1:16" ht="15" customHeight="1">
      <c r="A38" s="21" t="s">
        <v>244</v>
      </c>
      <c r="B38" s="8">
        <v>72</v>
      </c>
      <c r="C38" s="8">
        <v>77.03</v>
      </c>
      <c r="D38" s="8">
        <f aca="true" t="shared" si="12" ref="D38:D49">C38-B38</f>
        <v>5.030000000000001</v>
      </c>
      <c r="E38" s="8">
        <v>2.13</v>
      </c>
      <c r="F38" s="8">
        <v>2.01</v>
      </c>
      <c r="G38" s="8">
        <f aca="true" t="shared" si="13" ref="G38:G49">F38-E38</f>
        <v>-0.1200000000000001</v>
      </c>
      <c r="H38" s="8">
        <v>4.64</v>
      </c>
      <c r="I38" s="8">
        <v>3.98</v>
      </c>
      <c r="J38" s="8">
        <f aca="true" t="shared" si="14" ref="J38:J49">I38-H38</f>
        <v>-0.6599999999999997</v>
      </c>
      <c r="K38" s="8">
        <v>15.7</v>
      </c>
      <c r="L38" s="8">
        <v>13.02</v>
      </c>
      <c r="M38" s="8">
        <f aca="true" t="shared" si="15" ref="M38:M49">L38-K38</f>
        <v>-2.6799999999999997</v>
      </c>
      <c r="N38" s="8">
        <v>5.52</v>
      </c>
      <c r="O38" s="8">
        <v>3.95</v>
      </c>
      <c r="P38" s="8">
        <f aca="true" t="shared" si="16" ref="P38:P49">O38-N38</f>
        <v>-1.5699999999999994</v>
      </c>
    </row>
    <row r="39" spans="1:16" ht="15" customHeight="1">
      <c r="A39" s="21" t="s">
        <v>245</v>
      </c>
      <c r="B39" s="8">
        <v>85.33</v>
      </c>
      <c r="C39" s="8">
        <v>83.51</v>
      </c>
      <c r="D39" s="8">
        <f t="shared" si="12"/>
        <v>-1.8199999999999932</v>
      </c>
      <c r="E39" s="8">
        <v>1.56</v>
      </c>
      <c r="F39" s="8">
        <v>1.9</v>
      </c>
      <c r="G39" s="8">
        <f t="shared" si="13"/>
        <v>0.33999999999999986</v>
      </c>
      <c r="H39" s="8">
        <v>4.61</v>
      </c>
      <c r="I39" s="8">
        <v>4.64</v>
      </c>
      <c r="J39" s="8">
        <f t="shared" si="14"/>
        <v>0.02999999999999936</v>
      </c>
      <c r="K39" s="8">
        <v>6.33</v>
      </c>
      <c r="L39" s="8">
        <v>6.47</v>
      </c>
      <c r="M39" s="8">
        <f t="shared" si="15"/>
        <v>0.13999999999999968</v>
      </c>
      <c r="N39" s="8">
        <v>2.18</v>
      </c>
      <c r="O39" s="8">
        <v>3.47</v>
      </c>
      <c r="P39" s="8">
        <f t="shared" si="16"/>
        <v>1.29</v>
      </c>
    </row>
    <row r="40" spans="1:16" ht="15" customHeight="1">
      <c r="A40" s="21" t="s">
        <v>246</v>
      </c>
      <c r="B40" s="8">
        <v>76.32</v>
      </c>
      <c r="C40" s="8">
        <v>77.57</v>
      </c>
      <c r="D40" s="8">
        <f t="shared" si="12"/>
        <v>1.25</v>
      </c>
      <c r="E40" s="8">
        <v>2.29</v>
      </c>
      <c r="F40" s="8">
        <v>2.24</v>
      </c>
      <c r="G40" s="8">
        <f t="shared" si="13"/>
        <v>-0.04999999999999982</v>
      </c>
      <c r="H40" s="8">
        <v>4.81</v>
      </c>
      <c r="I40" s="8">
        <v>4.32</v>
      </c>
      <c r="J40" s="8">
        <f t="shared" si="14"/>
        <v>-0.4899999999999993</v>
      </c>
      <c r="K40" s="8">
        <v>10.93</v>
      </c>
      <c r="L40" s="8">
        <v>10.44</v>
      </c>
      <c r="M40" s="8">
        <f t="shared" si="15"/>
        <v>-0.4900000000000002</v>
      </c>
      <c r="N40" s="8">
        <v>5.65</v>
      </c>
      <c r="O40" s="8">
        <v>5.43</v>
      </c>
      <c r="P40" s="8">
        <f t="shared" si="16"/>
        <v>-0.22000000000000064</v>
      </c>
    </row>
    <row r="41" spans="1:16" ht="15" customHeight="1">
      <c r="A41" s="21" t="s">
        <v>247</v>
      </c>
      <c r="B41" s="8">
        <v>71.75</v>
      </c>
      <c r="C41" s="8">
        <v>73.94</v>
      </c>
      <c r="D41" s="8">
        <f t="shared" si="12"/>
        <v>2.1899999999999977</v>
      </c>
      <c r="E41" s="8">
        <v>2.47</v>
      </c>
      <c r="F41" s="8">
        <v>2.49</v>
      </c>
      <c r="G41" s="8">
        <f t="shared" si="13"/>
        <v>0.020000000000000018</v>
      </c>
      <c r="H41" s="8">
        <v>5.08</v>
      </c>
      <c r="I41" s="8">
        <v>4.72</v>
      </c>
      <c r="J41" s="8">
        <f t="shared" si="14"/>
        <v>-0.3600000000000003</v>
      </c>
      <c r="K41" s="8">
        <v>14.51</v>
      </c>
      <c r="L41" s="8">
        <v>13.34</v>
      </c>
      <c r="M41" s="8">
        <f t="shared" si="15"/>
        <v>-1.17</v>
      </c>
      <c r="N41" s="8">
        <v>6.18</v>
      </c>
      <c r="O41" s="8">
        <v>5.51</v>
      </c>
      <c r="P41" s="8">
        <f t="shared" si="16"/>
        <v>-0.6699999999999999</v>
      </c>
    </row>
    <row r="42" spans="1:16" ht="15" customHeight="1">
      <c r="A42" s="21" t="s">
        <v>248</v>
      </c>
      <c r="B42" s="8">
        <v>74.39</v>
      </c>
      <c r="C42" s="8">
        <v>75.25</v>
      </c>
      <c r="D42" s="8">
        <f t="shared" si="12"/>
        <v>0.8599999999999994</v>
      </c>
      <c r="E42" s="8">
        <v>2.36</v>
      </c>
      <c r="F42" s="8">
        <v>2.51</v>
      </c>
      <c r="G42" s="8">
        <f t="shared" si="13"/>
        <v>0.1499999999999999</v>
      </c>
      <c r="H42" s="8">
        <v>4.61</v>
      </c>
      <c r="I42" s="8">
        <v>4.64</v>
      </c>
      <c r="J42" s="8">
        <f t="shared" si="14"/>
        <v>0.02999999999999936</v>
      </c>
      <c r="K42" s="8">
        <v>13.23</v>
      </c>
      <c r="L42" s="8">
        <v>12.3</v>
      </c>
      <c r="M42" s="8">
        <f t="shared" si="15"/>
        <v>-0.9299999999999997</v>
      </c>
      <c r="N42" s="8">
        <v>5.41</v>
      </c>
      <c r="O42" s="8">
        <v>5.3</v>
      </c>
      <c r="P42" s="8">
        <f t="shared" si="16"/>
        <v>-0.11000000000000032</v>
      </c>
    </row>
    <row r="43" spans="1:16" ht="15" customHeight="1">
      <c r="A43" s="21" t="s">
        <v>249</v>
      </c>
      <c r="B43" s="8">
        <v>76.44</v>
      </c>
      <c r="C43" s="8">
        <v>77.71</v>
      </c>
      <c r="D43" s="8">
        <f t="shared" si="12"/>
        <v>1.269999999999996</v>
      </c>
      <c r="E43" s="8">
        <v>2.12</v>
      </c>
      <c r="F43" s="8">
        <v>2.3</v>
      </c>
      <c r="G43" s="8">
        <f t="shared" si="13"/>
        <v>0.17999999999999972</v>
      </c>
      <c r="H43" s="8">
        <v>4.46</v>
      </c>
      <c r="I43" s="8">
        <v>4.34</v>
      </c>
      <c r="J43" s="8">
        <f t="shared" si="14"/>
        <v>-0.1200000000000001</v>
      </c>
      <c r="K43" s="8">
        <v>12.16</v>
      </c>
      <c r="L43" s="8">
        <v>10.8</v>
      </c>
      <c r="M43" s="8">
        <f t="shared" si="15"/>
        <v>-1.3599999999999994</v>
      </c>
      <c r="N43" s="8">
        <v>4.82</v>
      </c>
      <c r="O43" s="8">
        <v>4.86</v>
      </c>
      <c r="P43" s="8">
        <f t="shared" si="16"/>
        <v>0.040000000000000036</v>
      </c>
    </row>
    <row r="44" spans="1:16" ht="15" customHeight="1">
      <c r="A44" s="21" t="s">
        <v>250</v>
      </c>
      <c r="B44" s="8">
        <v>76.63</v>
      </c>
      <c r="C44" s="8">
        <v>77.18</v>
      </c>
      <c r="D44" s="8">
        <f t="shared" si="12"/>
        <v>0.5500000000000114</v>
      </c>
      <c r="E44" s="8">
        <v>2.2</v>
      </c>
      <c r="F44" s="8">
        <v>2.44</v>
      </c>
      <c r="G44" s="8">
        <f t="shared" si="13"/>
        <v>0.23999999999999977</v>
      </c>
      <c r="H44" s="8">
        <v>4.46</v>
      </c>
      <c r="I44" s="8">
        <v>4.4</v>
      </c>
      <c r="J44" s="8">
        <f t="shared" si="14"/>
        <v>-0.05999999999999961</v>
      </c>
      <c r="K44" s="8">
        <v>11.83</v>
      </c>
      <c r="L44" s="8">
        <v>11.2</v>
      </c>
      <c r="M44" s="8">
        <f t="shared" si="15"/>
        <v>-0.6300000000000008</v>
      </c>
      <c r="N44" s="8">
        <v>4.89</v>
      </c>
      <c r="O44" s="8">
        <v>4.77</v>
      </c>
      <c r="P44" s="8">
        <f t="shared" si="16"/>
        <v>-0.1200000000000001</v>
      </c>
    </row>
    <row r="45" spans="1:16" ht="15" customHeight="1">
      <c r="A45" s="21" t="s">
        <v>251</v>
      </c>
      <c r="B45" s="8">
        <v>76.81</v>
      </c>
      <c r="C45" s="8">
        <v>79.02</v>
      </c>
      <c r="D45" s="8">
        <f t="shared" si="12"/>
        <v>2.2099999999999937</v>
      </c>
      <c r="E45" s="8">
        <v>2.28</v>
      </c>
      <c r="F45" s="8">
        <v>2.29</v>
      </c>
      <c r="G45" s="8">
        <f t="shared" si="13"/>
        <v>0.010000000000000231</v>
      </c>
      <c r="H45" s="8">
        <v>4.46</v>
      </c>
      <c r="I45" s="8">
        <v>4.08</v>
      </c>
      <c r="J45" s="8">
        <f t="shared" si="14"/>
        <v>-0.3799999999999999</v>
      </c>
      <c r="K45" s="8">
        <v>11.49</v>
      </c>
      <c r="L45" s="8">
        <v>9.91</v>
      </c>
      <c r="M45" s="8">
        <f t="shared" si="15"/>
        <v>-1.58</v>
      </c>
      <c r="N45" s="8">
        <v>4.95</v>
      </c>
      <c r="O45" s="8">
        <v>4.7</v>
      </c>
      <c r="P45" s="8">
        <f t="shared" si="16"/>
        <v>-0.25</v>
      </c>
    </row>
    <row r="46" spans="1:16" ht="15" customHeight="1">
      <c r="A46" s="21" t="s">
        <v>252</v>
      </c>
      <c r="B46" s="8">
        <v>75.56</v>
      </c>
      <c r="C46" s="8">
        <v>77.33</v>
      </c>
      <c r="D46" s="8">
        <f t="shared" si="12"/>
        <v>1.769999999999996</v>
      </c>
      <c r="E46" s="8">
        <v>2.37</v>
      </c>
      <c r="F46" s="8">
        <v>2.29</v>
      </c>
      <c r="G46" s="8">
        <f t="shared" si="13"/>
        <v>-0.08000000000000007</v>
      </c>
      <c r="H46" s="8">
        <v>4.5</v>
      </c>
      <c r="I46" s="8">
        <v>4.2</v>
      </c>
      <c r="J46" s="8">
        <f t="shared" si="14"/>
        <v>-0.2999999999999998</v>
      </c>
      <c r="K46" s="8">
        <v>12.16</v>
      </c>
      <c r="L46" s="8">
        <v>11.31</v>
      </c>
      <c r="M46" s="8">
        <f t="shared" si="15"/>
        <v>-0.8499999999999996</v>
      </c>
      <c r="N46" s="8">
        <v>5.4</v>
      </c>
      <c r="O46" s="8">
        <v>4.87</v>
      </c>
      <c r="P46" s="8">
        <f t="shared" si="16"/>
        <v>-0.5300000000000002</v>
      </c>
    </row>
    <row r="47" spans="1:16" ht="15" customHeight="1">
      <c r="A47" s="21" t="s">
        <v>253</v>
      </c>
      <c r="B47" s="8">
        <v>73.69</v>
      </c>
      <c r="C47" s="8">
        <v>76.02</v>
      </c>
      <c r="D47" s="8">
        <f t="shared" si="12"/>
        <v>2.3299999999999983</v>
      </c>
      <c r="E47" s="8">
        <v>2.76</v>
      </c>
      <c r="F47" s="8">
        <v>2.81</v>
      </c>
      <c r="G47" s="8">
        <f t="shared" si="13"/>
        <v>0.050000000000000266</v>
      </c>
      <c r="H47" s="8">
        <v>5.29</v>
      </c>
      <c r="I47" s="8">
        <v>5.06</v>
      </c>
      <c r="J47" s="8">
        <f t="shared" si="14"/>
        <v>-0.23000000000000043</v>
      </c>
      <c r="K47" s="8">
        <v>11.99</v>
      </c>
      <c r="L47" s="8">
        <v>10.27</v>
      </c>
      <c r="M47" s="8">
        <f t="shared" si="15"/>
        <v>-1.7200000000000006</v>
      </c>
      <c r="N47" s="8">
        <v>6.27</v>
      </c>
      <c r="O47" s="8">
        <v>5.84</v>
      </c>
      <c r="P47" s="8">
        <f t="shared" si="16"/>
        <v>-0.4299999999999997</v>
      </c>
    </row>
    <row r="48" spans="1:16" ht="15" customHeight="1">
      <c r="A48" s="21" t="s">
        <v>254</v>
      </c>
      <c r="B48" s="8">
        <v>77.38</v>
      </c>
      <c r="C48" s="8">
        <v>79.38</v>
      </c>
      <c r="D48" s="8">
        <f t="shared" si="12"/>
        <v>2</v>
      </c>
      <c r="E48" s="8">
        <v>2.47</v>
      </c>
      <c r="F48" s="8">
        <v>2.63</v>
      </c>
      <c r="G48" s="8">
        <f t="shared" si="13"/>
        <v>0.1599999999999997</v>
      </c>
      <c r="H48" s="8">
        <v>4.5</v>
      </c>
      <c r="I48" s="8">
        <v>4.32</v>
      </c>
      <c r="J48" s="8">
        <f t="shared" si="14"/>
        <v>-0.17999999999999972</v>
      </c>
      <c r="K48" s="8">
        <v>10.07</v>
      </c>
      <c r="L48" s="8">
        <v>8.44</v>
      </c>
      <c r="M48" s="8">
        <f t="shared" si="15"/>
        <v>-1.6300000000000008</v>
      </c>
      <c r="N48" s="8">
        <v>5.59</v>
      </c>
      <c r="O48" s="8">
        <v>5.23</v>
      </c>
      <c r="P48" s="8">
        <f t="shared" si="16"/>
        <v>-0.35999999999999943</v>
      </c>
    </row>
    <row r="49" spans="1:16" ht="12.75">
      <c r="A49" s="21" t="s">
        <v>255</v>
      </c>
      <c r="B49" s="8">
        <v>76.1</v>
      </c>
      <c r="C49" s="8">
        <v>78.98</v>
      </c>
      <c r="D49" s="8">
        <f t="shared" si="12"/>
        <v>2.8800000000000097</v>
      </c>
      <c r="E49" s="8">
        <v>2.52</v>
      </c>
      <c r="F49" s="8">
        <v>2.51</v>
      </c>
      <c r="G49" s="8">
        <f t="shared" si="13"/>
        <v>-0.010000000000000231</v>
      </c>
      <c r="H49" s="8">
        <v>4.45</v>
      </c>
      <c r="I49" s="8">
        <v>4.33</v>
      </c>
      <c r="J49" s="8">
        <f t="shared" si="14"/>
        <v>-0.1200000000000001</v>
      </c>
      <c r="K49" s="8">
        <v>11.27</v>
      </c>
      <c r="L49" s="8">
        <v>9.09</v>
      </c>
      <c r="M49" s="8">
        <f t="shared" si="15"/>
        <v>-2.1799999999999997</v>
      </c>
      <c r="N49" s="8">
        <v>5.66</v>
      </c>
      <c r="O49" s="8">
        <v>5.08</v>
      </c>
      <c r="P49" s="8">
        <f t="shared" si="16"/>
        <v>-0.5800000000000001</v>
      </c>
    </row>
    <row r="50" spans="1:16" ht="12.75">
      <c r="A50" s="21" t="s">
        <v>256</v>
      </c>
      <c r="B50" s="8">
        <f aca="true" t="shared" si="17" ref="B50:P50">AVERAGE(B38:B49)</f>
        <v>76.03333333333332</v>
      </c>
      <c r="C50" s="8">
        <f t="shared" si="17"/>
        <v>77.74333333333334</v>
      </c>
      <c r="D50" s="8">
        <f t="shared" si="17"/>
        <v>1.7100000000000009</v>
      </c>
      <c r="E50" s="8">
        <f t="shared" si="17"/>
        <v>2.2941666666666665</v>
      </c>
      <c r="F50" s="8">
        <f t="shared" si="17"/>
        <v>2.3683333333333327</v>
      </c>
      <c r="G50" s="8">
        <f t="shared" si="17"/>
        <v>0.0741666666666666</v>
      </c>
      <c r="H50" s="8">
        <f t="shared" si="17"/>
        <v>4.655833333333334</v>
      </c>
      <c r="I50" s="8">
        <f t="shared" si="17"/>
        <v>4.4191666666666665</v>
      </c>
      <c r="J50" s="8">
        <f t="shared" si="17"/>
        <v>-0.2366666666666667</v>
      </c>
      <c r="K50" s="8">
        <f t="shared" si="17"/>
        <v>11.805833333333332</v>
      </c>
      <c r="L50" s="8">
        <f t="shared" si="17"/>
        <v>10.549166666666666</v>
      </c>
      <c r="M50" s="8">
        <f t="shared" si="17"/>
        <v>-1.2566666666666666</v>
      </c>
      <c r="N50" s="8">
        <f t="shared" si="17"/>
        <v>5.21</v>
      </c>
      <c r="O50" s="8">
        <f t="shared" si="17"/>
        <v>4.9175</v>
      </c>
      <c r="P50" s="8">
        <f t="shared" si="17"/>
        <v>-0.2925</v>
      </c>
    </row>
    <row r="51" spans="3:16" ht="12.75">
      <c r="C51" s="11"/>
      <c r="D51" s="11"/>
      <c r="E51" s="11"/>
      <c r="F51" s="11"/>
      <c r="G51" s="11"/>
      <c r="L51" s="18"/>
      <c r="M51" s="18"/>
      <c r="N51" s="18"/>
      <c r="P51" s="15"/>
    </row>
  </sheetData>
  <sheetProtection/>
  <mergeCells count="22">
    <mergeCell ref="A35:A37"/>
    <mergeCell ref="N36:P36"/>
    <mergeCell ref="H19:J19"/>
    <mergeCell ref="N19:P19"/>
    <mergeCell ref="B35:P35"/>
    <mergeCell ref="B36:D36"/>
    <mergeCell ref="A18:A20"/>
    <mergeCell ref="L51:N51"/>
    <mergeCell ref="B2:D2"/>
    <mergeCell ref="A1:A3"/>
    <mergeCell ref="B1:P1"/>
    <mergeCell ref="K2:M2"/>
    <mergeCell ref="N2:P2"/>
    <mergeCell ref="B18:P18"/>
    <mergeCell ref="H36:J36"/>
    <mergeCell ref="E36:G36"/>
    <mergeCell ref="H2:J2"/>
    <mergeCell ref="E2:G2"/>
    <mergeCell ref="K36:M36"/>
    <mergeCell ref="E19:G19"/>
    <mergeCell ref="B19:D19"/>
    <mergeCell ref="K19:M19"/>
  </mergeCells>
  <printOptions horizontalCentered="1" verticalCentered="1"/>
  <pageMargins left="0.3541666666666667" right="0.3541666666666667" top="0.52" bottom="0.5090277777777777" header="0.5118055555555556" footer="0.5118055555555556"/>
  <pageSetup errors="NA" firstPageNumber="1"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BMTD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DET</dc:creator>
  <cp:keywords/>
  <dc:description/>
  <cp:lastModifiedBy>郑辉</cp:lastModifiedBy>
  <cp:lastPrinted>2015-01-15T07:35:30Z</cp:lastPrinted>
  <dcterms:created xsi:type="dcterms:W3CDTF">1998-05-15T08:23:44Z</dcterms:created>
  <dcterms:modified xsi:type="dcterms:W3CDTF">2015-02-17T01:38:31Z</dcterms:modified>
  <cp:category/>
  <cp:version/>
  <cp:contentType/>
  <cp:contentStatus/>
</cp:coreProperties>
</file>