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20" tabRatio="781" firstSheet="1" activeTab="1"/>
  </bookViews>
  <sheets>
    <sheet name="00000000000000" sheetId="1" state="hidden" r:id="rId1"/>
    <sheet name="Toll Income" sheetId="2" r:id="rId2"/>
    <sheet name="Traffic Volume" sheetId="3" r:id="rId3"/>
  </sheets>
  <definedNames/>
  <calcPr fullCalcOnLoad="1"/>
</workbook>
</file>

<file path=xl/sharedStrings.xml><?xml version="1.0" encoding="utf-8"?>
<sst xmlns="http://schemas.openxmlformats.org/spreadsheetml/2006/main" count="307" uniqueCount="264">
  <si>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</si>
  <si>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</si>
  <si>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</si>
  <si>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</si>
  <si>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</si>
  <si>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</si>
  <si>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</si>
  <si>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</si>
  <si>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</si>
  <si>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</si>
  <si>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</si>
  <si>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</si>
  <si>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</si>
  <si>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</si>
  <si>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</si>
  <si>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</si>
  <si>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</si>
  <si>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</si>
  <si>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</si>
  <si>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</si>
  <si>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</si>
  <si>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</si>
  <si>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</si>
  <si>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</si>
  <si>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</si>
  <si>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</si>
  <si>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</si>
  <si>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</si>
  <si>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</si>
  <si>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</si>
  <si>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</si>
  <si>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</si>
  <si>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</si>
  <si>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</si>
  <si>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</si>
  <si>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</si>
  <si>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</si>
  <si>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</si>
  <si>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</si>
  <si>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</si>
  <si>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</si>
  <si>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</si>
  <si>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</si>
  <si>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</si>
  <si>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</si>
  <si>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</si>
  <si>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</si>
  <si>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</si>
  <si>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</si>
  <si>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</si>
  <si>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</si>
  <si>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</si>
  <si>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</si>
  <si>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</si>
  <si>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</si>
  <si>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</si>
  <si>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</si>
  <si>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</si>
  <si>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</si>
  <si>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</si>
  <si>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</si>
  <si>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</si>
  <si>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</si>
  <si>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</si>
  <si>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</si>
  <si>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</si>
  <si>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</si>
  <si>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</si>
  <si>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</si>
  <si>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</si>
  <si>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</si>
  <si>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</si>
  <si>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</si>
  <si>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</si>
  <si>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</si>
  <si>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</si>
  <si>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</si>
  <si>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</si>
  <si>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</si>
  <si>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</si>
  <si>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</si>
  <si>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</si>
  <si>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</si>
  <si>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</si>
  <si>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</si>
  <si>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</si>
  <si>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</si>
  <si>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</si>
  <si>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</si>
  <si>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</si>
  <si>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</si>
  <si>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</si>
  <si>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</si>
  <si>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</si>
  <si>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</si>
  <si>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</si>
  <si>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</si>
  <si>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</si>
  <si>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</si>
  <si>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</si>
  <si>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</si>
  <si>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</si>
  <si>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</si>
  <si>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</si>
  <si>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</si>
  <si>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</si>
  <si>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</si>
  <si>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</si>
  <si>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</si>
  <si>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</si>
  <si>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</si>
  <si>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</si>
  <si>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</si>
  <si>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</si>
  <si>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</si>
  <si>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</si>
  <si>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</si>
  <si>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</si>
  <si>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</si>
  <si>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</si>
  <si>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</si>
  <si>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</si>
  <si>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</si>
  <si>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</si>
  <si>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</si>
  <si>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</si>
  <si>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</si>
  <si>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</si>
  <si>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</si>
  <si>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</si>
  <si>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</si>
  <si>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</si>
  <si>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</si>
  <si>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</si>
  <si>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</si>
  <si>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</si>
  <si>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</si>
  <si>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</si>
  <si>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</si>
  <si>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</si>
  <si>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</si>
  <si>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</si>
  <si>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</si>
  <si>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</si>
  <si>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</si>
  <si>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</si>
  <si>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</si>
  <si>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</si>
  <si>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</si>
  <si>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</si>
  <si>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</si>
  <si>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</si>
  <si>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</si>
  <si>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</si>
  <si>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</si>
  <si>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</si>
  <si>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</si>
  <si>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</si>
  <si>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</si>
  <si>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</si>
  <si>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</si>
  <si>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</si>
  <si>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</si>
  <si>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</si>
  <si>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</si>
  <si>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</si>
  <si>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</si>
  <si>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</si>
  <si>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</si>
  <si>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</si>
  <si>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</si>
  <si>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</si>
  <si>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</si>
  <si>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</si>
  <si>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</si>
  <si>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</si>
  <si>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</si>
  <si>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</si>
  <si>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</si>
  <si>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</si>
  <si>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沪杭甬全线</t>
  </si>
  <si>
    <t>余杭段</t>
  </si>
  <si>
    <t>嘉兴段</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</si>
  <si>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</si>
  <si>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</si>
  <si>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</si>
  <si>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</si>
  <si>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</si>
  <si>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</si>
  <si>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</si>
  <si>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</si>
  <si>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</si>
  <si>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</si>
  <si>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</si>
  <si>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</si>
  <si>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</si>
  <si>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</si>
  <si>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</si>
  <si>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</si>
  <si>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</si>
  <si>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</si>
  <si>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</si>
  <si>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</si>
  <si>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</si>
  <si>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</si>
  <si>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</si>
  <si>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</si>
  <si>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</si>
  <si>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</si>
  <si>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</si>
  <si>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r>
      <t>%</t>
    </r>
    <r>
      <rPr>
        <sz val="9"/>
        <rFont val="楷体_GB2312"/>
        <family val="3"/>
      </rPr>
      <t>变化</t>
    </r>
  </si>
  <si>
    <t>Monthly Average Daily Traffic Volume in Full Trips</t>
  </si>
  <si>
    <t>Shanghai-Hangzhou Section</t>
  </si>
  <si>
    <t>Hangzhou-Ningbo Section</t>
  </si>
  <si>
    <t>Shangsan Expressway</t>
  </si>
  <si>
    <t>Ningbo-Jinhua Expressway, Jinhua Section</t>
  </si>
  <si>
    <t>Hanghui Expressway</t>
  </si>
  <si>
    <t>Huihang Expressway</t>
  </si>
  <si>
    <t>Shenjiahuhang Expressway</t>
  </si>
  <si>
    <t>Zhoushan Bridge</t>
  </si>
  <si>
    <t>LongLiLiLong Expressway</t>
  </si>
  <si>
    <t>Zhajiasu Expressway</t>
  </si>
  <si>
    <t>Month</t>
  </si>
  <si>
    <t>January</t>
  </si>
  <si>
    <t>February</t>
  </si>
  <si>
    <t>March</t>
  </si>
  <si>
    <t>April</t>
  </si>
  <si>
    <t>May</t>
  </si>
  <si>
    <t>June</t>
  </si>
  <si>
    <t>July</t>
  </si>
  <si>
    <t>August</t>
  </si>
  <si>
    <t>September</t>
  </si>
  <si>
    <t>October</t>
  </si>
  <si>
    <t>November</t>
  </si>
  <si>
    <t>December</t>
  </si>
  <si>
    <t>Average</t>
  </si>
  <si>
    <t>YoY %</t>
  </si>
  <si>
    <t>YoY %</t>
  </si>
  <si>
    <t>YoY %</t>
  </si>
  <si>
    <t>Monthly Average Daily Toll Income ('000RMB)</t>
  </si>
  <si>
    <t>Shanghai-Hangzhou Section</t>
  </si>
  <si>
    <t>Hangzhou-Ningbo Section</t>
  </si>
  <si>
    <t>Shangsan Expressway</t>
  </si>
  <si>
    <t>Ningbo-Jinhua Expressway, Jinhua Section</t>
  </si>
  <si>
    <t>Hanghui Expressway</t>
  </si>
  <si>
    <t>Huihang Expressway</t>
  </si>
  <si>
    <t>Shenjiahuhang Expressway</t>
  </si>
  <si>
    <t>Zhoushan Bridge</t>
  </si>
  <si>
    <t>LongLiLiLong Expressway</t>
  </si>
  <si>
    <t>Zhajiasu Expressway</t>
  </si>
  <si>
    <t>Month</t>
  </si>
  <si>
    <t>January</t>
  </si>
  <si>
    <t>February</t>
  </si>
  <si>
    <t>March</t>
  </si>
  <si>
    <t>April</t>
  </si>
  <si>
    <t>May</t>
  </si>
  <si>
    <t>June</t>
  </si>
  <si>
    <t>July</t>
  </si>
  <si>
    <t>August</t>
  </si>
  <si>
    <t>September</t>
  </si>
  <si>
    <t>October</t>
  </si>
  <si>
    <t>November</t>
  </si>
  <si>
    <t>December</t>
  </si>
  <si>
    <t>Average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</si>
</sst>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quot;¥&quot;_-;\-* #,##0&quot;¥&quot;_-;_-* &quot;-&quot;&quot;¥&quot;_-;_-@_-"/>
    <numFmt numFmtId="178" formatCode="0.0"/>
    <numFmt numFmtId="179" formatCode="0.00_ "/>
    <numFmt numFmtId="180" formatCode="0.0%"/>
    <numFmt numFmtId="181" formatCode="0.0000_ "/>
    <numFmt numFmtId="182" formatCode="0.000_ "/>
    <numFmt numFmtId="183" formatCode="0.0_ "/>
    <numFmt numFmtId="184" formatCode="0_ "/>
    <numFmt numFmtId="185" formatCode="0.0_);[Red]\(0.0\)"/>
    <numFmt numFmtId="186" formatCode="0.000_);[Red]\(0.000\)"/>
    <numFmt numFmtId="187" formatCode="0.00_);[Red]\(0.00\)"/>
    <numFmt numFmtId="188" formatCode="0.000"/>
    <numFmt numFmtId="189" formatCode="0.0000"/>
    <numFmt numFmtId="190" formatCode="0_);[Red]\(0\)"/>
    <numFmt numFmtId="191" formatCode="&quot;Yes&quot;;&quot;Yes&quot;;&quot;No&quot;"/>
    <numFmt numFmtId="192" formatCode="&quot;True&quot;;&quot;True&quot;;&quot;False&quot;"/>
    <numFmt numFmtId="193" formatCode="&quot;On&quot;;&quot;On&quot;;&quot;Off&quot;"/>
    <numFmt numFmtId="194" formatCode="[$€-2]\ #,##0.00_);[Red]\([$€-2]\ #,##0.00\)"/>
  </numFmts>
  <fonts count="48">
    <font>
      <sz val="12"/>
      <name val="宋体"/>
      <family val="0"/>
    </font>
    <font>
      <sz val="12"/>
      <name val="Times New Roman"/>
      <family val="1"/>
    </font>
    <font>
      <sz val="10"/>
      <name val="楷体_GB2312"/>
      <family val="3"/>
    </font>
    <font>
      <u val="single"/>
      <sz val="12"/>
      <color indexed="36"/>
      <name val="宋体"/>
      <family val="0"/>
    </font>
    <font>
      <u val="single"/>
      <sz val="12"/>
      <color indexed="12"/>
      <name val="宋体"/>
      <family val="0"/>
    </font>
    <font>
      <sz val="10"/>
      <name val="宋体"/>
      <family val="0"/>
    </font>
    <font>
      <sz val="11"/>
      <name val="Times New Roman"/>
      <family val="1"/>
    </font>
    <font>
      <sz val="11"/>
      <name val="宋体"/>
      <family val="0"/>
    </font>
    <font>
      <sz val="10"/>
      <name val="Times New Roman"/>
      <family val="1"/>
    </font>
    <font>
      <sz val="9"/>
      <name val="宋体"/>
      <family val="0"/>
    </font>
    <font>
      <sz val="9"/>
      <name val="楷体_GB2312"/>
      <family val="3"/>
    </font>
    <font>
      <i/>
      <sz val="9"/>
      <name val="Times New Roman"/>
      <family val="1"/>
    </font>
    <font>
      <sz val="9"/>
      <name val="Times New Roman"/>
      <family val="1"/>
    </font>
    <font>
      <sz val="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protection/>
    </xf>
    <xf numFmtId="0" fontId="4"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0" xfId="0" applyFont="1" applyAlignment="1">
      <alignment horizontal="center" vertical="center"/>
    </xf>
    <xf numFmtId="0" fontId="5" fillId="0" borderId="0" xfId="0" applyFont="1" applyAlignment="1">
      <alignment/>
    </xf>
    <xf numFmtId="0" fontId="6" fillId="0" borderId="0" xfId="0" applyFont="1" applyAlignment="1">
      <alignment horizontal="right" vertical="center"/>
    </xf>
    <xf numFmtId="0" fontId="7" fillId="0" borderId="0" xfId="0" applyFont="1" applyAlignment="1">
      <alignment/>
    </xf>
    <xf numFmtId="0" fontId="6" fillId="0" borderId="0" xfId="0" applyFont="1" applyAlignment="1">
      <alignment horizontal="center"/>
    </xf>
    <xf numFmtId="2" fontId="8" fillId="0" borderId="0" xfId="0" applyNumberFormat="1" applyFont="1" applyAlignment="1">
      <alignment horizontal="right" vertical="center"/>
    </xf>
    <xf numFmtId="17" fontId="5" fillId="0" borderId="0" xfId="0" applyNumberFormat="1" applyFont="1" applyAlignment="1">
      <alignment/>
    </xf>
    <xf numFmtId="0" fontId="5" fillId="0" borderId="0" xfId="0" applyFont="1" applyAlignment="1">
      <alignment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178" fontId="12" fillId="0" borderId="10" xfId="0" applyNumberFormat="1" applyFont="1" applyBorder="1" applyAlignment="1">
      <alignment horizontal="right" vertical="center"/>
    </xf>
    <xf numFmtId="10" fontId="12" fillId="0" borderId="10" xfId="0" applyNumberFormat="1" applyFont="1" applyBorder="1" applyAlignment="1">
      <alignment horizontal="right" vertical="center"/>
    </xf>
    <xf numFmtId="1" fontId="12" fillId="0" borderId="10" xfId="0" applyNumberFormat="1" applyFont="1" applyBorder="1" applyAlignment="1">
      <alignment horizontal="right" vertical="center"/>
    </xf>
    <xf numFmtId="10" fontId="6" fillId="0" borderId="0" xfId="0" applyNumberFormat="1" applyFont="1" applyAlignment="1">
      <alignment horizontal="right" vertical="center"/>
    </xf>
    <xf numFmtId="10" fontId="13" fillId="0" borderId="10" xfId="0" applyNumberFormat="1" applyFont="1" applyBorder="1" applyAlignment="1">
      <alignment horizontal="right" vertical="center"/>
    </xf>
    <xf numFmtId="183" fontId="12" fillId="0" borderId="10" xfId="0" applyNumberFormat="1" applyFont="1" applyBorder="1" applyAlignment="1">
      <alignment horizontal="right" vertical="center"/>
    </xf>
    <xf numFmtId="184" fontId="12" fillId="0" borderId="10" xfId="0" applyNumberFormat="1" applyFont="1" applyBorder="1" applyAlignment="1">
      <alignment horizontal="right" vertical="center"/>
    </xf>
    <xf numFmtId="0" fontId="12" fillId="0" borderId="10" xfId="0" applyNumberFormat="1" applyFont="1" applyBorder="1" applyAlignment="1">
      <alignment horizontal="right" vertical="center"/>
    </xf>
    <xf numFmtId="0" fontId="13" fillId="0" borderId="10" xfId="0" applyNumberFormat="1" applyFont="1" applyBorder="1" applyAlignment="1">
      <alignment horizontal="right" vertical="center"/>
    </xf>
    <xf numFmtId="190" fontId="13" fillId="0" borderId="10" xfId="0" applyNumberFormat="1" applyFont="1" applyBorder="1" applyAlignment="1">
      <alignment horizontal="righ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2"/>
  <sheetViews>
    <sheetView showFormulas="1" zoomScalePageLayoutView="0"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1" hidden="1" customWidth="1"/>
    <col min="4" max="6" width="9.00390625" style="0" hidden="1" customWidth="1"/>
  </cols>
  <sheetData>
    <row r="1" spans="1:3" ht="14.25">
      <c r="B1" t="s">
        <v>53</v>
      </c>
      <c r="C1" s="1" t="s">
        <v>54</v>
      </c>
    </row>
    <row r="2" spans="2:3" ht="14.25">
      <c r="B2" t="s">
        <v>55</v>
      </c>
      <c r="C2" s="1" t="s">
        <v>56</v>
      </c>
    </row>
    <row r="3" spans="2:3" ht="15.75">
      <c r="B3" t="s">
        <v>55</v>
      </c>
      <c r="C3" s="2" t="s">
        <v>57</v>
      </c>
    </row>
    <row r="4" spans="2:3" ht="14.25">
      <c r="B4" t="s">
        <v>55</v>
      </c>
      <c r="C4" s="1" t="s">
        <v>58</v>
      </c>
    </row>
    <row r="5" spans="2:3" ht="14.25">
      <c r="B5" t="s">
        <v>55</v>
      </c>
      <c r="C5" s="1" t="s">
        <v>59</v>
      </c>
    </row>
    <row r="6" spans="2:3" ht="14.25">
      <c r="B6" t="s">
        <v>55</v>
      </c>
      <c r="C6" s="1" t="s">
        <v>60</v>
      </c>
    </row>
    <row r="7" spans="2:3" ht="14.25">
      <c r="B7" t="s">
        <v>55</v>
      </c>
      <c r="C7" s="1" t="s">
        <v>61</v>
      </c>
    </row>
    <row r="8" spans="2:3" ht="14.25">
      <c r="B8" t="s">
        <v>55</v>
      </c>
      <c r="C8" s="1" t="s">
        <v>62</v>
      </c>
    </row>
    <row r="9" spans="2:3" ht="14.25">
      <c r="B9" t="s">
        <v>55</v>
      </c>
      <c r="C9" s="1" t="s">
        <v>63</v>
      </c>
    </row>
    <row r="10" spans="2:3" ht="15.75">
      <c r="B10" t="s">
        <v>55</v>
      </c>
      <c r="C10" s="2" t="s">
        <v>64</v>
      </c>
    </row>
    <row r="11" spans="2:3" ht="15.75">
      <c r="B11" t="s">
        <v>55</v>
      </c>
      <c r="C11" s="2" t="s">
        <v>65</v>
      </c>
    </row>
    <row r="12" spans="2:3" ht="15.75">
      <c r="B12" t="s">
        <v>55</v>
      </c>
      <c r="C12" s="2" t="s">
        <v>66</v>
      </c>
    </row>
    <row r="13" spans="2:3" ht="14.25">
      <c r="B13" t="s">
        <v>67</v>
      </c>
      <c r="C13" s="1" t="s">
        <v>68</v>
      </c>
    </row>
    <row r="14" spans="2:3" ht="15.75">
      <c r="B14" t="s">
        <v>69</v>
      </c>
      <c r="C14" s="2" t="s">
        <v>63</v>
      </c>
    </row>
    <row r="15" spans="2:3" ht="15.75">
      <c r="B15" t="s">
        <v>93</v>
      </c>
      <c r="C15" s="2" t="s">
        <v>94</v>
      </c>
    </row>
    <row r="16" spans="2:3" ht="15.75">
      <c r="B16" t="s">
        <v>95</v>
      </c>
      <c r="C16" s="2" t="s">
        <v>64</v>
      </c>
    </row>
    <row r="17" spans="2:3" ht="15.75">
      <c r="B17" t="s">
        <v>96</v>
      </c>
      <c r="C17" s="2" t="s">
        <v>97</v>
      </c>
    </row>
    <row r="18" spans="2:3" ht="15.75">
      <c r="B18" t="s">
        <v>98</v>
      </c>
      <c r="C18" s="2" t="s">
        <v>99</v>
      </c>
    </row>
    <row r="19" spans="2:3" ht="15.75">
      <c r="B19" t="s">
        <v>7</v>
      </c>
      <c r="C19" s="2" t="s">
        <v>63</v>
      </c>
    </row>
    <row r="20" spans="2:3" ht="15.75">
      <c r="B20" t="s">
        <v>8</v>
      </c>
      <c r="C20" s="2" t="s">
        <v>94</v>
      </c>
    </row>
    <row r="21" spans="2:3" ht="14.25">
      <c r="B21" t="s">
        <v>9</v>
      </c>
      <c r="C21" s="1" t="s">
        <v>10</v>
      </c>
    </row>
    <row r="22" spans="2:3" ht="14.25">
      <c r="B22" t="s">
        <v>11</v>
      </c>
      <c r="C22" s="1" t="s">
        <v>12</v>
      </c>
    </row>
    <row r="23" spans="2:3" ht="15.75">
      <c r="B23" t="s">
        <v>37</v>
      </c>
      <c r="C23" s="2" t="s">
        <v>38</v>
      </c>
    </row>
    <row r="24" spans="2:3" ht="15.75">
      <c r="B24" t="s">
        <v>39</v>
      </c>
      <c r="C24" s="2" t="s">
        <v>40</v>
      </c>
    </row>
    <row r="25" spans="2:3" ht="14.25">
      <c r="B25" t="s">
        <v>41</v>
      </c>
      <c r="C25" s="1" t="s">
        <v>42</v>
      </c>
    </row>
    <row r="26" spans="2:3" ht="15.75">
      <c r="B26" t="s">
        <v>43</v>
      </c>
      <c r="C26" s="2" t="s">
        <v>44</v>
      </c>
    </row>
    <row r="27" spans="2:3" ht="15.75">
      <c r="B27" t="s">
        <v>21</v>
      </c>
      <c r="C27" s="2" t="s">
        <v>22</v>
      </c>
    </row>
    <row r="28" spans="2:3" ht="15.75">
      <c r="B28" t="s">
        <v>23</v>
      </c>
      <c r="C28" s="2" t="s">
        <v>24</v>
      </c>
    </row>
    <row r="29" spans="2:3" ht="15.75">
      <c r="B29" t="s">
        <v>25</v>
      </c>
      <c r="C29" s="2" t="s">
        <v>26</v>
      </c>
    </row>
    <row r="30" spans="2:3" ht="15.75">
      <c r="B30" t="s">
        <v>27</v>
      </c>
      <c r="C30" s="2" t="s">
        <v>28</v>
      </c>
    </row>
    <row r="31" spans="2:3" ht="15.75">
      <c r="B31" t="s">
        <v>116</v>
      </c>
      <c r="C31" s="2" t="s">
        <v>117</v>
      </c>
    </row>
    <row r="32" spans="2:3" ht="15.75">
      <c r="B32" t="s">
        <v>118</v>
      </c>
      <c r="C32" s="2" t="s">
        <v>119</v>
      </c>
    </row>
    <row r="33" spans="2:3" ht="15.75">
      <c r="B33" t="s">
        <v>120</v>
      </c>
      <c r="C33" s="2" t="s">
        <v>121</v>
      </c>
    </row>
    <row r="34" spans="2:3" ht="15.75">
      <c r="B34" t="s">
        <v>122</v>
      </c>
      <c r="C34" s="2" t="s">
        <v>123</v>
      </c>
    </row>
    <row r="35" spans="2:3" ht="14.25">
      <c r="B35" t="s">
        <v>0</v>
      </c>
      <c r="C35" s="1" t="s">
        <v>94</v>
      </c>
    </row>
    <row r="36" spans="2:3" ht="15.75">
      <c r="B36" t="s">
        <v>1</v>
      </c>
      <c r="C36" s="2" t="s">
        <v>2</v>
      </c>
    </row>
    <row r="37" spans="2:3" ht="14.25">
      <c r="B37" t="s">
        <v>3</v>
      </c>
      <c r="C37" s="1" t="s">
        <v>4</v>
      </c>
    </row>
    <row r="38" spans="2:3" ht="14.25">
      <c r="B38" t="s">
        <v>5</v>
      </c>
      <c r="C38" s="1" t="s">
        <v>6</v>
      </c>
    </row>
    <row r="39" spans="2:3" ht="14.25">
      <c r="B39" t="s">
        <v>77</v>
      </c>
      <c r="C39" s="1" t="s">
        <v>78</v>
      </c>
    </row>
    <row r="40" spans="2:3" ht="14.25">
      <c r="B40" t="s">
        <v>79</v>
      </c>
      <c r="C40" s="1" t="s">
        <v>80</v>
      </c>
    </row>
    <row r="41" spans="2:3" ht="14.25">
      <c r="B41" t="s">
        <v>81</v>
      </c>
      <c r="C41" s="1" t="s">
        <v>82</v>
      </c>
    </row>
    <row r="42" spans="2:3" ht="14.25">
      <c r="B42" t="s">
        <v>83</v>
      </c>
      <c r="C42" s="1" t="s">
        <v>84</v>
      </c>
    </row>
    <row r="43" spans="2:3" ht="15.75">
      <c r="B43" t="s">
        <v>13</v>
      </c>
      <c r="C43" s="2" t="s">
        <v>14</v>
      </c>
    </row>
    <row r="44" spans="2:3" ht="15.75">
      <c r="B44" t="s">
        <v>15</v>
      </c>
      <c r="C44" s="2" t="s">
        <v>16</v>
      </c>
    </row>
    <row r="45" spans="2:3" ht="15.75">
      <c r="B45" t="s">
        <v>17</v>
      </c>
      <c r="C45" s="2" t="s">
        <v>18</v>
      </c>
    </row>
    <row r="46" spans="2:3" ht="14.25">
      <c r="B46" t="s">
        <v>19</v>
      </c>
      <c r="C46" s="1" t="s">
        <v>20</v>
      </c>
    </row>
    <row r="47" spans="2:3" ht="14.25">
      <c r="B47" t="s">
        <v>140</v>
      </c>
      <c r="C47" s="1" t="s">
        <v>141</v>
      </c>
    </row>
    <row r="48" spans="2:3" ht="14.25">
      <c r="B48" t="s">
        <v>142</v>
      </c>
      <c r="C48" s="1" t="s">
        <v>143</v>
      </c>
    </row>
    <row r="49" spans="2:3" ht="14.25">
      <c r="B49" t="s">
        <v>144</v>
      </c>
      <c r="C49" s="1" t="s">
        <v>145</v>
      </c>
    </row>
    <row r="50" spans="2:3" ht="14.25">
      <c r="B50" t="s">
        <v>146</v>
      </c>
      <c r="C50" s="1" t="s">
        <v>147</v>
      </c>
    </row>
    <row r="51" spans="2:3" ht="15.75">
      <c r="B51" t="s">
        <v>29</v>
      </c>
      <c r="C51" s="2" t="s">
        <v>30</v>
      </c>
    </row>
    <row r="52" spans="2:3" ht="15.75">
      <c r="B52" t="s">
        <v>31</v>
      </c>
      <c r="C52" s="1" t="s">
        <v>32</v>
      </c>
    </row>
    <row r="53" spans="2:3" ht="15.75">
      <c r="B53" t="s">
        <v>33</v>
      </c>
      <c r="C53" s="2" t="s">
        <v>34</v>
      </c>
    </row>
    <row r="54" spans="2:3" ht="15.75">
      <c r="B54" t="s">
        <v>35</v>
      </c>
      <c r="C54" s="2" t="s">
        <v>36</v>
      </c>
    </row>
    <row r="55" spans="2:3" ht="15.75">
      <c r="B55" t="s">
        <v>104</v>
      </c>
      <c r="C55" s="2" t="s">
        <v>105</v>
      </c>
    </row>
    <row r="56" spans="2:3" ht="15.75">
      <c r="B56" t="s">
        <v>106</v>
      </c>
      <c r="C56" s="2" t="s">
        <v>107</v>
      </c>
    </row>
    <row r="57" spans="2:3" ht="15.75">
      <c r="B57" t="s">
        <v>108</v>
      </c>
      <c r="C57" s="2" t="s">
        <v>109</v>
      </c>
    </row>
    <row r="58" spans="2:3" ht="15.75">
      <c r="B58" t="s">
        <v>110</v>
      </c>
      <c r="C58" s="2" t="s">
        <v>111</v>
      </c>
    </row>
    <row r="59" spans="2:3" ht="15.75">
      <c r="B59" t="s">
        <v>45</v>
      </c>
      <c r="C59" s="2" t="s">
        <v>46</v>
      </c>
    </row>
    <row r="60" spans="2:3" ht="15.75">
      <c r="B60" t="s">
        <v>47</v>
      </c>
      <c r="C60" s="2" t="s">
        <v>48</v>
      </c>
    </row>
    <row r="61" spans="2:3" ht="15.75">
      <c r="B61" t="s">
        <v>49</v>
      </c>
      <c r="C61" s="2" t="s">
        <v>50</v>
      </c>
    </row>
    <row r="62" spans="2:3" ht="15.75">
      <c r="B62" t="s">
        <v>51</v>
      </c>
      <c r="C62" s="2" t="s">
        <v>52</v>
      </c>
    </row>
    <row r="63" spans="2:3" ht="14.25">
      <c r="B63" t="s">
        <v>160</v>
      </c>
      <c r="C63" s="1" t="s">
        <v>161</v>
      </c>
    </row>
    <row r="64" spans="2:3" ht="14.25">
      <c r="B64" t="s">
        <v>162</v>
      </c>
      <c r="C64" s="1" t="s">
        <v>163</v>
      </c>
    </row>
    <row r="65" spans="2:3" ht="14.25">
      <c r="B65" t="s">
        <v>164</v>
      </c>
      <c r="C65" s="1" t="s">
        <v>165</v>
      </c>
    </row>
    <row r="66" spans="2:3" ht="14.25">
      <c r="B66" t="s">
        <v>166</v>
      </c>
      <c r="C66" s="1" t="s">
        <v>167</v>
      </c>
    </row>
    <row r="67" spans="2:3" ht="14.25">
      <c r="B67" t="s">
        <v>70</v>
      </c>
      <c r="C67" s="1" t="s">
        <v>63</v>
      </c>
    </row>
    <row r="68" spans="2:3" ht="15.75">
      <c r="B68" t="s">
        <v>71</v>
      </c>
      <c r="C68" s="2" t="s">
        <v>72</v>
      </c>
    </row>
    <row r="69" spans="2:3" ht="15.75">
      <c r="B69" t="s">
        <v>73</v>
      </c>
      <c r="C69" s="2" t="s">
        <v>74</v>
      </c>
    </row>
    <row r="70" spans="2:3" ht="15.75">
      <c r="B70" t="s">
        <v>75</v>
      </c>
      <c r="C70" s="2" t="s">
        <v>76</v>
      </c>
    </row>
    <row r="71" spans="2:3" ht="15.75">
      <c r="B71" t="s">
        <v>128</v>
      </c>
      <c r="C71" s="2" t="s">
        <v>129</v>
      </c>
    </row>
    <row r="72" spans="2:3" ht="15.75">
      <c r="B72" t="s">
        <v>130</v>
      </c>
      <c r="C72" s="2" t="s">
        <v>131</v>
      </c>
    </row>
    <row r="73" spans="2:3" ht="15.75">
      <c r="B73" t="s">
        <v>132</v>
      </c>
      <c r="C73" s="2" t="s">
        <v>133</v>
      </c>
    </row>
    <row r="74" spans="2:3" ht="14.25">
      <c r="B74" t="s">
        <v>134</v>
      </c>
      <c r="C74" s="1" t="s">
        <v>135</v>
      </c>
    </row>
    <row r="75" spans="2:3" ht="15.75">
      <c r="B75" t="s">
        <v>86</v>
      </c>
      <c r="C75" s="2" t="s">
        <v>87</v>
      </c>
    </row>
    <row r="76" spans="2:3" ht="15.75">
      <c r="B76" t="s">
        <v>88</v>
      </c>
      <c r="C76" s="2" t="s">
        <v>89</v>
      </c>
    </row>
    <row r="77" spans="2:3" ht="14.25">
      <c r="B77" t="s">
        <v>90</v>
      </c>
      <c r="C77" s="1" t="s">
        <v>91</v>
      </c>
    </row>
    <row r="78" spans="2:3" ht="15.75">
      <c r="B78" t="s">
        <v>92</v>
      </c>
      <c r="C78" s="2" t="s">
        <v>109</v>
      </c>
    </row>
    <row r="79" spans="2:3" ht="15.75">
      <c r="B79" t="s">
        <v>183</v>
      </c>
      <c r="C79" s="2" t="s">
        <v>111</v>
      </c>
    </row>
    <row r="80" spans="2:3" ht="14.25">
      <c r="B80" t="s">
        <v>184</v>
      </c>
      <c r="C80" s="1" t="s">
        <v>185</v>
      </c>
    </row>
    <row r="81" spans="2:3" ht="15.75">
      <c r="B81" t="s">
        <v>186</v>
      </c>
      <c r="C81" s="2" t="s">
        <v>187</v>
      </c>
    </row>
    <row r="82" spans="2:3" ht="14.25">
      <c r="B82" t="s">
        <v>188</v>
      </c>
      <c r="C82" s="1" t="s">
        <v>189</v>
      </c>
    </row>
    <row r="83" ht="14.25">
      <c r="B83" t="s">
        <v>100</v>
      </c>
    </row>
    <row r="84" ht="14.25">
      <c r="B84" t="s">
        <v>101</v>
      </c>
    </row>
    <row r="85" ht="14.25">
      <c r="B85" t="s">
        <v>102</v>
      </c>
    </row>
    <row r="86" ht="14.25">
      <c r="B86" t="s">
        <v>103</v>
      </c>
    </row>
    <row r="87" ht="14.25">
      <c r="B87" t="s">
        <v>152</v>
      </c>
    </row>
    <row r="88" ht="14.25">
      <c r="B88" t="s">
        <v>153</v>
      </c>
    </row>
    <row r="89" ht="14.25">
      <c r="B89" t="s">
        <v>154</v>
      </c>
    </row>
    <row r="90" ht="14.25">
      <c r="B90" t="s">
        <v>155</v>
      </c>
    </row>
    <row r="91" ht="14.25">
      <c r="B91" t="s">
        <v>112</v>
      </c>
    </row>
    <row r="92" ht="14.25">
      <c r="B92" t="s">
        <v>113</v>
      </c>
    </row>
    <row r="93" ht="14.25">
      <c r="B93" t="s">
        <v>114</v>
      </c>
    </row>
    <row r="94" ht="14.25">
      <c r="B94" t="s">
        <v>115</v>
      </c>
    </row>
    <row r="95" ht="14.25">
      <c r="B95" t="s">
        <v>202</v>
      </c>
    </row>
    <row r="96" ht="14.25">
      <c r="B96" t="s">
        <v>203</v>
      </c>
    </row>
    <row r="97" ht="14.25">
      <c r="B97" t="s">
        <v>204</v>
      </c>
    </row>
    <row r="98" ht="14.25">
      <c r="B98" t="s">
        <v>205</v>
      </c>
    </row>
    <row r="99" ht="14.25">
      <c r="B99" t="s">
        <v>124</v>
      </c>
    </row>
    <row r="100" ht="14.25">
      <c r="B100" t="s">
        <v>125</v>
      </c>
    </row>
    <row r="101" ht="14.25">
      <c r="B101" t="s">
        <v>126</v>
      </c>
    </row>
    <row r="102" ht="14.25">
      <c r="B102" t="s">
        <v>127</v>
      </c>
    </row>
    <row r="103" ht="14.25">
      <c r="B103" t="s">
        <v>172</v>
      </c>
    </row>
    <row r="104" ht="14.25">
      <c r="B104" t="s">
        <v>173</v>
      </c>
    </row>
    <row r="105" ht="14.25">
      <c r="B105" t="s">
        <v>174</v>
      </c>
    </row>
    <row r="106" ht="14.25">
      <c r="B106" t="s">
        <v>175</v>
      </c>
    </row>
    <row r="107" ht="14.25">
      <c r="B107" t="s">
        <v>136</v>
      </c>
    </row>
    <row r="108" ht="14.25">
      <c r="B108" t="s">
        <v>137</v>
      </c>
    </row>
    <row r="109" ht="14.25">
      <c r="B109" t="s">
        <v>138</v>
      </c>
    </row>
    <row r="110" ht="14.25">
      <c r="B110" t="s">
        <v>139</v>
      </c>
    </row>
    <row r="111" ht="14.25">
      <c r="B111" t="s">
        <v>206</v>
      </c>
    </row>
    <row r="112" ht="14.25">
      <c r="B112" t="s">
        <v>207</v>
      </c>
    </row>
    <row r="113" ht="14.25">
      <c r="B113" t="s">
        <v>208</v>
      </c>
    </row>
    <row r="114" ht="14.25">
      <c r="B114" t="s">
        <v>209</v>
      </c>
    </row>
    <row r="115" ht="14.25">
      <c r="B115" t="s">
        <v>148</v>
      </c>
    </row>
    <row r="116" ht="14.25">
      <c r="B116" t="s">
        <v>149</v>
      </c>
    </row>
    <row r="117" ht="14.25">
      <c r="B117" t="s">
        <v>150</v>
      </c>
    </row>
    <row r="118" ht="14.25">
      <c r="B118" t="s">
        <v>151</v>
      </c>
    </row>
    <row r="119" ht="14.25">
      <c r="B119" t="s">
        <v>194</v>
      </c>
    </row>
    <row r="120" ht="14.25">
      <c r="B120" t="s">
        <v>195</v>
      </c>
    </row>
    <row r="121" ht="14.25">
      <c r="B121" t="s">
        <v>196</v>
      </c>
    </row>
    <row r="122" ht="14.25">
      <c r="B122" t="s">
        <v>197</v>
      </c>
    </row>
    <row r="123" ht="14.25">
      <c r="B123" t="s">
        <v>156</v>
      </c>
    </row>
    <row r="124" ht="14.25">
      <c r="B124" t="s">
        <v>157</v>
      </c>
    </row>
    <row r="125" ht="14.25">
      <c r="B125" t="s">
        <v>158</v>
      </c>
    </row>
    <row r="126" ht="14.25">
      <c r="B126" t="s">
        <v>159</v>
      </c>
    </row>
    <row r="127" ht="14.25">
      <c r="B127" t="s">
        <v>190</v>
      </c>
    </row>
    <row r="128" ht="14.25">
      <c r="B128" t="s">
        <v>191</v>
      </c>
    </row>
    <row r="129" ht="14.25">
      <c r="B129" t="s">
        <v>192</v>
      </c>
    </row>
    <row r="130" ht="14.25">
      <c r="B130" t="s">
        <v>193</v>
      </c>
    </row>
    <row r="131" ht="14.25">
      <c r="B131" t="s">
        <v>168</v>
      </c>
    </row>
    <row r="132" ht="14.25">
      <c r="B132" t="s">
        <v>169</v>
      </c>
    </row>
    <row r="133" ht="14.25">
      <c r="B133" t="s">
        <v>170</v>
      </c>
    </row>
    <row r="134" ht="14.25">
      <c r="B134" t="s">
        <v>171</v>
      </c>
    </row>
    <row r="135" ht="14.25">
      <c r="B135" t="s">
        <v>198</v>
      </c>
    </row>
    <row r="136" ht="14.25">
      <c r="B136" t="s">
        <v>199</v>
      </c>
    </row>
    <row r="137" ht="14.25">
      <c r="B137" t="s">
        <v>200</v>
      </c>
    </row>
    <row r="138" ht="14.25">
      <c r="B138" t="s">
        <v>201</v>
      </c>
    </row>
    <row r="139" ht="14.25">
      <c r="B139" t="s">
        <v>176</v>
      </c>
    </row>
    <row r="140" ht="14.25">
      <c r="B140" t="s">
        <v>177</v>
      </c>
    </row>
    <row r="141" ht="14.25">
      <c r="B141" t="s">
        <v>178</v>
      </c>
    </row>
    <row r="142" ht="14.25">
      <c r="B142" t="s">
        <v>179</v>
      </c>
    </row>
  </sheetData>
  <sheetProtection/>
  <printOptions/>
  <pageMargins left="0.75" right="0.75" top="1" bottom="1" header="0.5" footer="0.5"/>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U31"/>
  <sheetViews>
    <sheetView tabSelected="1" zoomScale="120" zoomScaleNormal="120" zoomScalePageLayoutView="0" workbookViewId="0" topLeftCell="A1">
      <selection activeCell="AN3" sqref="AN3"/>
    </sheetView>
  </sheetViews>
  <sheetFormatPr defaultColWidth="9.00390625" defaultRowHeight="14.25"/>
  <cols>
    <col min="1" max="1" width="9.375" style="3" customWidth="1"/>
    <col min="2" max="2" width="5.375" style="3" hidden="1" customWidth="1"/>
    <col min="3" max="3" width="5.625" style="3" hidden="1" customWidth="1"/>
    <col min="4" max="4" width="5.75390625" style="3" hidden="1" customWidth="1"/>
    <col min="5" max="6" width="5.125" style="3" customWidth="1"/>
    <col min="7" max="7" width="5.75390625" style="3" customWidth="1"/>
    <col min="8" max="9" width="5.125" style="4" customWidth="1"/>
    <col min="10" max="10" width="5.75390625" style="4" customWidth="1"/>
    <col min="11" max="12" width="5.125" style="4" hidden="1" customWidth="1"/>
    <col min="13" max="13" width="5.875" style="4" hidden="1" customWidth="1"/>
    <col min="14" max="15" width="5.125" style="4" hidden="1" customWidth="1"/>
    <col min="16" max="16" width="5.75390625" style="4" hidden="1" customWidth="1"/>
    <col min="17" max="18" width="5.125" style="4" customWidth="1"/>
    <col min="19" max="22" width="5.875" style="4" customWidth="1"/>
    <col min="23" max="24" width="5.125" style="5" customWidth="1"/>
    <col min="25" max="40" width="5.75390625" style="5" customWidth="1"/>
    <col min="41" max="41" width="6.25390625" style="5" customWidth="1"/>
    <col min="42" max="47" width="7.625" style="5" customWidth="1"/>
    <col min="48" max="55" width="7.625" style="6" customWidth="1"/>
    <col min="56" max="56" width="6.625" style="6" hidden="1" customWidth="1"/>
    <col min="57" max="63" width="6.625" style="6" customWidth="1"/>
    <col min="64" max="64" width="9.00390625" style="6" bestFit="1" customWidth="1"/>
    <col min="65" max="16384" width="9.00390625" style="6" customWidth="1"/>
  </cols>
  <sheetData>
    <row r="1" spans="1:47" s="37" customFormat="1" ht="24.75" customHeight="1">
      <c r="A1" s="34" t="s">
        <v>239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6"/>
      <c r="AO1" s="5"/>
      <c r="AP1" s="5"/>
      <c r="AQ1" s="5"/>
      <c r="AR1" s="5"/>
      <c r="AS1" s="5"/>
      <c r="AT1" s="5"/>
      <c r="AU1" s="5"/>
    </row>
    <row r="2" spans="1:40" s="7" customFormat="1" ht="24.75" customHeight="1">
      <c r="A2" s="29" t="s">
        <v>250</v>
      </c>
      <c r="B2" s="23" t="s">
        <v>180</v>
      </c>
      <c r="C2" s="24"/>
      <c r="D2" s="25"/>
      <c r="E2" s="26" t="s">
        <v>240</v>
      </c>
      <c r="F2" s="27"/>
      <c r="G2" s="28"/>
      <c r="H2" s="26" t="s">
        <v>241</v>
      </c>
      <c r="I2" s="27"/>
      <c r="J2" s="28"/>
      <c r="K2" s="23" t="s">
        <v>181</v>
      </c>
      <c r="L2" s="24"/>
      <c r="M2" s="25"/>
      <c r="N2" s="23" t="s">
        <v>182</v>
      </c>
      <c r="O2" s="24"/>
      <c r="P2" s="25"/>
      <c r="Q2" s="26" t="s">
        <v>242</v>
      </c>
      <c r="R2" s="27"/>
      <c r="S2" s="28"/>
      <c r="T2" s="26" t="s">
        <v>243</v>
      </c>
      <c r="U2" s="27"/>
      <c r="V2" s="28"/>
      <c r="W2" s="26" t="s">
        <v>244</v>
      </c>
      <c r="X2" s="27"/>
      <c r="Y2" s="28"/>
      <c r="Z2" s="26" t="s">
        <v>245</v>
      </c>
      <c r="AA2" s="27"/>
      <c r="AB2" s="28"/>
      <c r="AC2" s="26" t="s">
        <v>246</v>
      </c>
      <c r="AD2" s="27"/>
      <c r="AE2" s="28"/>
      <c r="AF2" s="26" t="s">
        <v>247</v>
      </c>
      <c r="AG2" s="27"/>
      <c r="AH2" s="28"/>
      <c r="AI2" s="26" t="s">
        <v>248</v>
      </c>
      <c r="AJ2" s="27"/>
      <c r="AK2" s="28"/>
      <c r="AL2" s="26" t="s">
        <v>249</v>
      </c>
      <c r="AM2" s="27"/>
      <c r="AN2" s="28"/>
    </row>
    <row r="3" spans="1:40" s="7" customFormat="1" ht="24.75" customHeight="1">
      <c r="A3" s="30"/>
      <c r="B3" s="11">
        <v>2020</v>
      </c>
      <c r="C3" s="11">
        <v>2021</v>
      </c>
      <c r="D3" s="12" t="s">
        <v>210</v>
      </c>
      <c r="E3" s="11">
        <v>2021</v>
      </c>
      <c r="F3" s="11">
        <v>2022</v>
      </c>
      <c r="G3" s="31" t="s">
        <v>236</v>
      </c>
      <c r="H3" s="11">
        <v>2021</v>
      </c>
      <c r="I3" s="11">
        <v>2022</v>
      </c>
      <c r="J3" s="31" t="s">
        <v>236</v>
      </c>
      <c r="K3" s="11">
        <v>2020</v>
      </c>
      <c r="L3" s="11">
        <v>2021</v>
      </c>
      <c r="M3" s="12" t="s">
        <v>210</v>
      </c>
      <c r="N3" s="11">
        <v>2020</v>
      </c>
      <c r="O3" s="11">
        <v>2021</v>
      </c>
      <c r="P3" s="12" t="s">
        <v>210</v>
      </c>
      <c r="Q3" s="11">
        <v>2021</v>
      </c>
      <c r="R3" s="11">
        <v>2022</v>
      </c>
      <c r="S3" s="31" t="s">
        <v>236</v>
      </c>
      <c r="T3" s="11">
        <v>2021</v>
      </c>
      <c r="U3" s="11">
        <v>2022</v>
      </c>
      <c r="V3" s="31" t="s">
        <v>236</v>
      </c>
      <c r="W3" s="11">
        <v>2021</v>
      </c>
      <c r="X3" s="11">
        <v>2022</v>
      </c>
      <c r="Y3" s="31" t="s">
        <v>236</v>
      </c>
      <c r="Z3" s="11">
        <v>2021</v>
      </c>
      <c r="AA3" s="11">
        <v>2022</v>
      </c>
      <c r="AB3" s="31" t="s">
        <v>236</v>
      </c>
      <c r="AC3" s="11">
        <v>2021</v>
      </c>
      <c r="AD3" s="11">
        <v>2022</v>
      </c>
      <c r="AE3" s="31" t="s">
        <v>236</v>
      </c>
      <c r="AF3" s="11">
        <v>2021</v>
      </c>
      <c r="AG3" s="11">
        <v>2022</v>
      </c>
      <c r="AH3" s="31" t="s">
        <v>236</v>
      </c>
      <c r="AI3" s="11">
        <v>2021</v>
      </c>
      <c r="AJ3" s="11">
        <v>2022</v>
      </c>
      <c r="AK3" s="31" t="s">
        <v>236</v>
      </c>
      <c r="AL3" s="11">
        <v>2021</v>
      </c>
      <c r="AM3" s="11">
        <v>2022</v>
      </c>
      <c r="AN3" s="31" t="s">
        <v>236</v>
      </c>
    </row>
    <row r="4" spans="1:47" ht="24.75" customHeight="1">
      <c r="A4" s="31" t="s">
        <v>251</v>
      </c>
      <c r="B4" s="13"/>
      <c r="C4" s="13"/>
      <c r="D4" s="14"/>
      <c r="E4" s="13">
        <v>5036.4</v>
      </c>
      <c r="F4" s="13">
        <v>4771.7</v>
      </c>
      <c r="G4" s="14">
        <f aca="true" t="shared" si="0" ref="G4:G15">F4/E4-1</f>
        <v>-0.05255738225716777</v>
      </c>
      <c r="H4" s="13">
        <v>7755.4</v>
      </c>
      <c r="I4" s="13">
        <v>7031.2</v>
      </c>
      <c r="J4" s="14">
        <f aca="true" t="shared" si="1" ref="J4:J15">I4/H4-1</f>
        <v>-0.09338009644892586</v>
      </c>
      <c r="K4" s="13"/>
      <c r="L4" s="13"/>
      <c r="M4" s="14"/>
      <c r="N4" s="13"/>
      <c r="O4" s="13"/>
      <c r="P4" s="14"/>
      <c r="Q4" s="13">
        <v>3682</v>
      </c>
      <c r="R4" s="13">
        <v>3603.3</v>
      </c>
      <c r="S4" s="14">
        <f aca="true" t="shared" si="2" ref="S4:S15">R4/Q4-1</f>
        <v>-0.021374253123302545</v>
      </c>
      <c r="T4" s="13">
        <v>1606.7</v>
      </c>
      <c r="U4" s="13">
        <v>1520.2</v>
      </c>
      <c r="V4" s="14">
        <f aca="true" t="shared" si="3" ref="V4:V15">U4/T4-1</f>
        <v>-0.053837057322462134</v>
      </c>
      <c r="W4" s="13">
        <v>1998.4</v>
      </c>
      <c r="X4" s="13">
        <v>2245.2</v>
      </c>
      <c r="Y4" s="14">
        <f aca="true" t="shared" si="4" ref="Y4:Y15">X4/W4-1</f>
        <v>0.12349879903923133</v>
      </c>
      <c r="Z4" s="13">
        <v>524.7</v>
      </c>
      <c r="AA4" s="13">
        <v>715.5</v>
      </c>
      <c r="AB4" s="14">
        <f aca="true" t="shared" si="5" ref="AB4:AB15">AA4/Z4-1</f>
        <v>0.36363636363636354</v>
      </c>
      <c r="AC4" s="13">
        <v>2202.5</v>
      </c>
      <c r="AD4" s="13">
        <v>2075.1</v>
      </c>
      <c r="AE4" s="14">
        <f aca="true" t="shared" si="6" ref="AE4:AE15">AD4/AC4-1</f>
        <v>-0.057843359818388285</v>
      </c>
      <c r="AF4" s="13">
        <v>2406.1</v>
      </c>
      <c r="AG4" s="13">
        <v>2038.4</v>
      </c>
      <c r="AH4" s="14">
        <f aca="true" t="shared" si="7" ref="AH4:AH15">AG4/AF4-1</f>
        <v>-0.15281991604671452</v>
      </c>
      <c r="AI4" s="18">
        <v>2378.8</v>
      </c>
      <c r="AJ4" s="13">
        <v>2613</v>
      </c>
      <c r="AK4" s="14">
        <f aca="true" t="shared" si="8" ref="AK4:AK15">AJ4/AI4-1</f>
        <v>0.098453001513368</v>
      </c>
      <c r="AL4" s="18">
        <v>1316.9</v>
      </c>
      <c r="AM4" s="18">
        <v>1253.6</v>
      </c>
      <c r="AN4" s="14">
        <f aca="true" t="shared" si="9" ref="AN4:AN15">AM4/AL4-1</f>
        <v>-0.048067431088161694</v>
      </c>
      <c r="AR4" s="6"/>
      <c r="AS4" s="6"/>
      <c r="AT4" s="6"/>
      <c r="AU4" s="6"/>
    </row>
    <row r="5" spans="1:47" ht="24.75" customHeight="1">
      <c r="A5" s="31" t="s">
        <v>252</v>
      </c>
      <c r="B5" s="13"/>
      <c r="C5" s="13"/>
      <c r="D5" s="14"/>
      <c r="E5" s="13">
        <v>2822</v>
      </c>
      <c r="F5" s="13">
        <v>3290.8</v>
      </c>
      <c r="G5" s="14">
        <f t="shared" si="0"/>
        <v>0.1661233167965983</v>
      </c>
      <c r="H5" s="13">
        <v>5215.3</v>
      </c>
      <c r="I5" s="13">
        <v>5887.2</v>
      </c>
      <c r="J5" s="14">
        <f t="shared" si="1"/>
        <v>0.12883247368320117</v>
      </c>
      <c r="K5" s="13"/>
      <c r="L5" s="13"/>
      <c r="M5" s="14"/>
      <c r="N5" s="13"/>
      <c r="O5" s="13"/>
      <c r="P5" s="14"/>
      <c r="Q5" s="13">
        <v>2155.9</v>
      </c>
      <c r="R5" s="13">
        <v>2327.9</v>
      </c>
      <c r="S5" s="14">
        <f t="shared" si="2"/>
        <v>0.07978106591214806</v>
      </c>
      <c r="T5" s="13">
        <v>899.7</v>
      </c>
      <c r="U5" s="13">
        <v>1143.4</v>
      </c>
      <c r="V5" s="14">
        <f t="shared" si="3"/>
        <v>0.2708680671334889</v>
      </c>
      <c r="W5" s="13">
        <v>1553.9</v>
      </c>
      <c r="X5" s="13">
        <v>1714.2</v>
      </c>
      <c r="Y5" s="14">
        <f t="shared" si="4"/>
        <v>0.10315979149237409</v>
      </c>
      <c r="Z5" s="13">
        <v>516.9</v>
      </c>
      <c r="AA5" s="13">
        <v>648.1</v>
      </c>
      <c r="AB5" s="14">
        <f t="shared" si="5"/>
        <v>0.2538208550976979</v>
      </c>
      <c r="AC5" s="13">
        <v>1213.9</v>
      </c>
      <c r="AD5" s="13">
        <v>1436.5</v>
      </c>
      <c r="AE5" s="14">
        <f t="shared" si="6"/>
        <v>0.18337589587280667</v>
      </c>
      <c r="AF5" s="13">
        <v>1506.1</v>
      </c>
      <c r="AG5" s="13">
        <v>1783.9</v>
      </c>
      <c r="AH5" s="14">
        <f t="shared" si="7"/>
        <v>0.18444990372485237</v>
      </c>
      <c r="AI5" s="18">
        <v>1620.8</v>
      </c>
      <c r="AJ5" s="13">
        <v>2085.6</v>
      </c>
      <c r="AK5" s="14">
        <f t="shared" si="8"/>
        <v>0.28677196446199416</v>
      </c>
      <c r="AL5" s="18">
        <v>795.8</v>
      </c>
      <c r="AM5" s="18">
        <v>848.2</v>
      </c>
      <c r="AN5" s="14">
        <f t="shared" si="9"/>
        <v>0.06584568987182715</v>
      </c>
      <c r="AR5" s="6"/>
      <c r="AS5" s="6"/>
      <c r="AT5" s="6"/>
      <c r="AU5" s="6"/>
    </row>
    <row r="6" spans="1:47" ht="24.75" customHeight="1">
      <c r="A6" s="31" t="s">
        <v>253</v>
      </c>
      <c r="B6" s="13"/>
      <c r="C6" s="13"/>
      <c r="D6" s="14"/>
      <c r="E6" s="13">
        <v>5050.7</v>
      </c>
      <c r="F6" s="13">
        <v>3716.1</v>
      </c>
      <c r="G6" s="14">
        <f t="shared" si="0"/>
        <v>-0.2642406003128279</v>
      </c>
      <c r="H6" s="13">
        <v>8069.2</v>
      </c>
      <c r="I6" s="13">
        <v>7230.6</v>
      </c>
      <c r="J6" s="14">
        <f t="shared" si="1"/>
        <v>-0.10392603975610959</v>
      </c>
      <c r="K6" s="13"/>
      <c r="L6" s="13"/>
      <c r="M6" s="14"/>
      <c r="N6" s="13"/>
      <c r="O6" s="13"/>
      <c r="P6" s="14"/>
      <c r="Q6" s="13">
        <v>3841.4</v>
      </c>
      <c r="R6" s="13">
        <v>2950.3</v>
      </c>
      <c r="S6" s="14">
        <f t="shared" si="2"/>
        <v>-0.23197271827979382</v>
      </c>
      <c r="T6" s="13">
        <v>1622.8</v>
      </c>
      <c r="U6" s="13">
        <v>1485.7</v>
      </c>
      <c r="V6" s="14">
        <f t="shared" si="3"/>
        <v>-0.08448360857776682</v>
      </c>
      <c r="W6" s="13">
        <v>1912.4</v>
      </c>
      <c r="X6" s="13">
        <v>1545.4</v>
      </c>
      <c r="Y6" s="14">
        <f t="shared" si="4"/>
        <v>-0.19190545910897305</v>
      </c>
      <c r="Z6" s="13">
        <v>522.2</v>
      </c>
      <c r="AA6" s="13">
        <v>296.9</v>
      </c>
      <c r="AB6" s="14">
        <f t="shared" si="5"/>
        <v>-0.43144389122941407</v>
      </c>
      <c r="AC6" s="13">
        <v>2425.3</v>
      </c>
      <c r="AD6" s="13">
        <v>1884.6</v>
      </c>
      <c r="AE6" s="14">
        <f t="shared" si="6"/>
        <v>-0.22294149177421363</v>
      </c>
      <c r="AF6" s="13">
        <v>2849.4</v>
      </c>
      <c r="AG6" s="13">
        <v>1953.8</v>
      </c>
      <c r="AH6" s="14">
        <f t="shared" si="7"/>
        <v>-0.3143117849371798</v>
      </c>
      <c r="AI6" s="18">
        <v>2283.5</v>
      </c>
      <c r="AJ6" s="13">
        <v>1877.4</v>
      </c>
      <c r="AK6" s="14">
        <f t="shared" si="8"/>
        <v>-0.17784103350120428</v>
      </c>
      <c r="AL6" s="18">
        <v>1538.2</v>
      </c>
      <c r="AM6" s="18">
        <v>1044.7</v>
      </c>
      <c r="AN6" s="14">
        <f t="shared" si="9"/>
        <v>-0.3208295410219737</v>
      </c>
      <c r="AR6" s="6"/>
      <c r="AS6" s="6"/>
      <c r="AT6" s="6"/>
      <c r="AU6" s="6"/>
    </row>
    <row r="7" spans="1:47" ht="24.75" customHeight="1">
      <c r="A7" s="31" t="s">
        <v>254</v>
      </c>
      <c r="B7" s="13"/>
      <c r="C7" s="13"/>
      <c r="D7" s="14"/>
      <c r="E7" s="13">
        <v>4918.8</v>
      </c>
      <c r="F7" s="13">
        <v>1797</v>
      </c>
      <c r="G7" s="14">
        <f t="shared" si="0"/>
        <v>-0.6346669919492559</v>
      </c>
      <c r="H7" s="13">
        <v>7939.7</v>
      </c>
      <c r="I7" s="13">
        <v>6392.3</v>
      </c>
      <c r="J7" s="14">
        <f t="shared" si="1"/>
        <v>-0.19489401362771885</v>
      </c>
      <c r="K7" s="13"/>
      <c r="L7" s="13"/>
      <c r="M7" s="14"/>
      <c r="N7" s="13"/>
      <c r="O7" s="13"/>
      <c r="P7" s="14"/>
      <c r="Q7" s="13">
        <v>3710.6</v>
      </c>
      <c r="R7" s="13">
        <v>2128.1</v>
      </c>
      <c r="S7" s="14">
        <f t="shared" si="2"/>
        <v>-0.4264808925780197</v>
      </c>
      <c r="T7" s="13">
        <v>1623.9</v>
      </c>
      <c r="U7" s="13">
        <v>1087.9</v>
      </c>
      <c r="V7" s="14">
        <f t="shared" si="3"/>
        <v>-0.3300695855656136</v>
      </c>
      <c r="W7" s="13">
        <v>1769.3</v>
      </c>
      <c r="X7" s="13">
        <v>1242.8</v>
      </c>
      <c r="Y7" s="14">
        <f t="shared" si="4"/>
        <v>-0.29757531227038947</v>
      </c>
      <c r="Z7" s="13">
        <v>387.9</v>
      </c>
      <c r="AA7" s="13">
        <v>210.7</v>
      </c>
      <c r="AB7" s="14">
        <f t="shared" si="5"/>
        <v>-0.45681876772364016</v>
      </c>
      <c r="AC7" s="13">
        <v>2444.6</v>
      </c>
      <c r="AD7" s="13">
        <v>1291.3</v>
      </c>
      <c r="AE7" s="14">
        <f t="shared" si="6"/>
        <v>-0.4717745234394175</v>
      </c>
      <c r="AF7" s="13">
        <v>3101.4</v>
      </c>
      <c r="AG7" s="13">
        <v>1381.4</v>
      </c>
      <c r="AH7" s="14">
        <f t="shared" si="7"/>
        <v>-0.5545882504675308</v>
      </c>
      <c r="AI7" s="18">
        <v>2098.9</v>
      </c>
      <c r="AJ7" s="13">
        <v>1570.2</v>
      </c>
      <c r="AK7" s="14">
        <f t="shared" si="8"/>
        <v>-0.2518938491590833</v>
      </c>
      <c r="AL7" s="18">
        <v>1417.1</v>
      </c>
      <c r="AM7" s="18">
        <v>671.3</v>
      </c>
      <c r="AN7" s="14">
        <f t="shared" si="9"/>
        <v>-0.5262860771999154</v>
      </c>
      <c r="AR7" s="6"/>
      <c r="AS7" s="6"/>
      <c r="AT7" s="6"/>
      <c r="AU7" s="6"/>
    </row>
    <row r="8" spans="1:47" ht="24.75" customHeight="1">
      <c r="A8" s="31" t="s">
        <v>255</v>
      </c>
      <c r="B8" s="13">
        <v>11773.6</v>
      </c>
      <c r="C8" s="13">
        <v>12013.6</v>
      </c>
      <c r="D8" s="14">
        <f>C8/B8-1</f>
        <v>0.020384589250526552</v>
      </c>
      <c r="E8" s="13">
        <v>4612.6</v>
      </c>
      <c r="F8" s="13">
        <v>2693.9</v>
      </c>
      <c r="G8" s="14">
        <f t="shared" si="0"/>
        <v>-0.4159693014785587</v>
      </c>
      <c r="H8" s="13">
        <v>7401</v>
      </c>
      <c r="I8" s="13">
        <v>7034.8</v>
      </c>
      <c r="J8" s="14">
        <f t="shared" si="1"/>
        <v>-0.049479800027023346</v>
      </c>
      <c r="K8" s="13">
        <v>408.5</v>
      </c>
      <c r="L8" s="13">
        <v>396.8</v>
      </c>
      <c r="M8" s="14">
        <f>L8/K8-1</f>
        <v>-0.028641370869033067</v>
      </c>
      <c r="N8" s="13">
        <v>4043.6</v>
      </c>
      <c r="O8" s="13">
        <v>4215.8</v>
      </c>
      <c r="P8" s="14">
        <f>O8/N8-1</f>
        <v>0.04258581462063504</v>
      </c>
      <c r="Q8" s="13">
        <v>3525.4</v>
      </c>
      <c r="R8" s="13">
        <v>2493.3</v>
      </c>
      <c r="S8" s="14">
        <f t="shared" si="2"/>
        <v>-0.29276110512282294</v>
      </c>
      <c r="T8" s="13">
        <v>1507</v>
      </c>
      <c r="U8" s="13">
        <v>1242.1</v>
      </c>
      <c r="V8" s="14">
        <f t="shared" si="3"/>
        <v>-0.17577969475779698</v>
      </c>
      <c r="W8" s="13">
        <v>1623.5</v>
      </c>
      <c r="X8" s="13">
        <v>1328.1</v>
      </c>
      <c r="Y8" s="14">
        <f t="shared" si="4"/>
        <v>-0.18195257160455813</v>
      </c>
      <c r="Z8" s="13">
        <v>354.7</v>
      </c>
      <c r="AA8" s="13">
        <v>243.4</v>
      </c>
      <c r="AB8" s="14">
        <f t="shared" si="5"/>
        <v>-0.31378629828023674</v>
      </c>
      <c r="AC8" s="18">
        <v>2232.3</v>
      </c>
      <c r="AD8" s="13">
        <v>1676.9</v>
      </c>
      <c r="AE8" s="14">
        <f t="shared" si="6"/>
        <v>-0.24880168436142103</v>
      </c>
      <c r="AF8" s="18">
        <v>2800.6</v>
      </c>
      <c r="AG8" s="13">
        <v>1764.5</v>
      </c>
      <c r="AH8" s="14">
        <f t="shared" si="7"/>
        <v>-0.36995643790616295</v>
      </c>
      <c r="AI8" s="18">
        <v>1904.6</v>
      </c>
      <c r="AJ8" s="13">
        <v>1628.7</v>
      </c>
      <c r="AK8" s="14">
        <f t="shared" si="8"/>
        <v>-0.1448598130841121</v>
      </c>
      <c r="AL8" s="18">
        <v>1337.7</v>
      </c>
      <c r="AM8" s="18">
        <v>965.4</v>
      </c>
      <c r="AN8" s="14">
        <f t="shared" si="9"/>
        <v>-0.2783135232114824</v>
      </c>
      <c r="AR8" s="6"/>
      <c r="AS8" s="6"/>
      <c r="AT8" s="6"/>
      <c r="AU8" s="6"/>
    </row>
    <row r="9" spans="1:47" ht="24.75" customHeight="1">
      <c r="A9" s="31" t="s">
        <v>256</v>
      </c>
      <c r="B9" s="13">
        <v>12597.9</v>
      </c>
      <c r="C9" s="13"/>
      <c r="D9" s="14"/>
      <c r="E9" s="13">
        <v>5042.6</v>
      </c>
      <c r="F9" s="13">
        <v>3888.5</v>
      </c>
      <c r="G9" s="14">
        <f t="shared" si="0"/>
        <v>-0.2288700273668346</v>
      </c>
      <c r="H9" s="13">
        <v>8111.3</v>
      </c>
      <c r="I9" s="13">
        <v>8102.9</v>
      </c>
      <c r="J9" s="14">
        <f t="shared" si="1"/>
        <v>-0.0010355923218227092</v>
      </c>
      <c r="K9" s="13">
        <v>388.6</v>
      </c>
      <c r="L9" s="13"/>
      <c r="M9" s="14"/>
      <c r="N9" s="13">
        <v>4696.8</v>
      </c>
      <c r="O9" s="13"/>
      <c r="P9" s="14"/>
      <c r="Q9" s="13">
        <v>3714.5</v>
      </c>
      <c r="R9" s="13">
        <v>3043.8</v>
      </c>
      <c r="S9" s="14">
        <f t="shared" si="2"/>
        <v>-0.1805626598465473</v>
      </c>
      <c r="T9" s="13">
        <v>1690.8</v>
      </c>
      <c r="U9" s="13">
        <v>1465.5</v>
      </c>
      <c r="V9" s="14">
        <f t="shared" si="3"/>
        <v>-0.1332505322924059</v>
      </c>
      <c r="W9" s="13">
        <v>1849.8</v>
      </c>
      <c r="X9" s="13">
        <v>1716</v>
      </c>
      <c r="Y9" s="14">
        <f t="shared" si="4"/>
        <v>-0.0723321440155692</v>
      </c>
      <c r="Z9" s="13">
        <v>403.8</v>
      </c>
      <c r="AA9" s="13">
        <v>346.6</v>
      </c>
      <c r="AB9" s="14">
        <f t="shared" si="5"/>
        <v>-0.14165428429915794</v>
      </c>
      <c r="AC9" s="18">
        <v>2376.2</v>
      </c>
      <c r="AD9" s="13">
        <v>2063.7</v>
      </c>
      <c r="AE9" s="14">
        <f t="shared" si="6"/>
        <v>-0.13151249894790007</v>
      </c>
      <c r="AF9" s="18">
        <v>3075.8</v>
      </c>
      <c r="AG9" s="13">
        <v>2723.5</v>
      </c>
      <c r="AH9" s="14">
        <f t="shared" si="7"/>
        <v>-0.1145393068469992</v>
      </c>
      <c r="AI9" s="18">
        <v>2088.3</v>
      </c>
      <c r="AJ9" s="13">
        <v>1904.2</v>
      </c>
      <c r="AK9" s="14">
        <f t="shared" si="8"/>
        <v>-0.0881578317291577</v>
      </c>
      <c r="AL9" s="18">
        <v>1434.9</v>
      </c>
      <c r="AM9" s="18">
        <v>1228.4</v>
      </c>
      <c r="AN9" s="14">
        <f t="shared" si="9"/>
        <v>-0.14391246776778865</v>
      </c>
      <c r="AR9" s="6"/>
      <c r="AS9" s="6"/>
      <c r="AT9" s="6"/>
      <c r="AU9" s="6"/>
    </row>
    <row r="10" spans="1:47" ht="24.75" customHeight="1">
      <c r="A10" s="31" t="s">
        <v>257</v>
      </c>
      <c r="B10" s="13">
        <v>12460.3</v>
      </c>
      <c r="C10" s="13"/>
      <c r="D10" s="14"/>
      <c r="E10" s="13">
        <v>4934.8</v>
      </c>
      <c r="F10" s="13">
        <v>4618.3</v>
      </c>
      <c r="G10" s="14">
        <f t="shared" si="0"/>
        <v>-0.06413633784550543</v>
      </c>
      <c r="H10" s="13">
        <v>7775.2</v>
      </c>
      <c r="I10" s="13">
        <v>8061.1</v>
      </c>
      <c r="J10" s="14">
        <f t="shared" si="1"/>
        <v>0.03677075830846799</v>
      </c>
      <c r="K10" s="13">
        <v>382.9</v>
      </c>
      <c r="L10" s="13"/>
      <c r="M10" s="14"/>
      <c r="N10" s="13">
        <v>4574.3</v>
      </c>
      <c r="O10" s="13"/>
      <c r="P10" s="14"/>
      <c r="Q10" s="13">
        <v>3512.2</v>
      </c>
      <c r="R10" s="13">
        <v>3020.6</v>
      </c>
      <c r="S10" s="14">
        <f t="shared" si="2"/>
        <v>-0.13996925004270822</v>
      </c>
      <c r="T10" s="13">
        <v>1648.6</v>
      </c>
      <c r="U10" s="13">
        <v>1557.4</v>
      </c>
      <c r="V10" s="14">
        <f t="shared" si="3"/>
        <v>-0.05531966517044751</v>
      </c>
      <c r="W10" s="13">
        <v>1881.3</v>
      </c>
      <c r="X10" s="13">
        <v>1905.7</v>
      </c>
      <c r="Y10" s="14">
        <f t="shared" si="4"/>
        <v>0.012969754956678958</v>
      </c>
      <c r="Z10" s="13">
        <v>437.8</v>
      </c>
      <c r="AA10" s="13">
        <v>369</v>
      </c>
      <c r="AB10" s="14">
        <f t="shared" si="5"/>
        <v>-0.15714938328003658</v>
      </c>
      <c r="AC10" s="18">
        <v>2335</v>
      </c>
      <c r="AD10" s="13">
        <v>2177.1</v>
      </c>
      <c r="AE10" s="14">
        <f t="shared" si="6"/>
        <v>-0.06762312633832979</v>
      </c>
      <c r="AF10" s="18">
        <v>3133.7</v>
      </c>
      <c r="AG10" s="13">
        <v>3510.8</v>
      </c>
      <c r="AH10" s="14">
        <f t="shared" si="7"/>
        <v>0.12033698184255037</v>
      </c>
      <c r="AI10" s="18">
        <v>2170.4</v>
      </c>
      <c r="AJ10" s="13">
        <v>2097.4</v>
      </c>
      <c r="AK10" s="14">
        <f t="shared" si="8"/>
        <v>-0.03363435311463325</v>
      </c>
      <c r="AL10" s="18">
        <v>1381.4</v>
      </c>
      <c r="AM10" s="18">
        <v>1270.8</v>
      </c>
      <c r="AN10" s="14">
        <f t="shared" si="9"/>
        <v>-0.08006370348921399</v>
      </c>
      <c r="AR10" s="6"/>
      <c r="AS10" s="6"/>
      <c r="AT10" s="6"/>
      <c r="AU10" s="6"/>
    </row>
    <row r="11" spans="1:47" ht="24.75" customHeight="1">
      <c r="A11" s="31" t="s">
        <v>258</v>
      </c>
      <c r="B11" s="13">
        <v>13363.5</v>
      </c>
      <c r="C11" s="13"/>
      <c r="D11" s="14"/>
      <c r="E11" s="13">
        <v>4716.6</v>
      </c>
      <c r="F11" s="13">
        <v>5006.8</v>
      </c>
      <c r="G11" s="14">
        <f t="shared" si="0"/>
        <v>0.06152737141161002</v>
      </c>
      <c r="H11" s="13">
        <v>7803.3</v>
      </c>
      <c r="I11" s="13">
        <v>8246.8</v>
      </c>
      <c r="J11" s="14">
        <f t="shared" si="1"/>
        <v>0.056834928812169005</v>
      </c>
      <c r="K11" s="13">
        <v>409.1</v>
      </c>
      <c r="L11" s="13"/>
      <c r="M11" s="14"/>
      <c r="N11" s="13">
        <v>5049</v>
      </c>
      <c r="O11" s="13"/>
      <c r="P11" s="14"/>
      <c r="Q11" s="13">
        <v>3723</v>
      </c>
      <c r="R11" s="13">
        <v>2845.6</v>
      </c>
      <c r="S11" s="14">
        <f t="shared" si="2"/>
        <v>-0.2356701584743487</v>
      </c>
      <c r="T11" s="13">
        <v>1517.8</v>
      </c>
      <c r="U11" s="13">
        <v>1300.5</v>
      </c>
      <c r="V11" s="14">
        <f t="shared" si="3"/>
        <v>-0.14316774278561073</v>
      </c>
      <c r="W11" s="13">
        <v>2005.3</v>
      </c>
      <c r="X11" s="13">
        <v>1998.2</v>
      </c>
      <c r="Y11" s="14">
        <f t="shared" si="4"/>
        <v>-0.0035406173639853655</v>
      </c>
      <c r="Z11" s="13">
        <v>445.3</v>
      </c>
      <c r="AA11" s="13">
        <v>396.1</v>
      </c>
      <c r="AB11" s="14">
        <f t="shared" si="5"/>
        <v>-0.1104873119245452</v>
      </c>
      <c r="AC11" s="18">
        <v>2275.2</v>
      </c>
      <c r="AD11" s="13">
        <v>2294.4</v>
      </c>
      <c r="AE11" s="14">
        <f t="shared" si="6"/>
        <v>0.008438818565400963</v>
      </c>
      <c r="AF11" s="18">
        <v>2824.9</v>
      </c>
      <c r="AG11" s="13">
        <v>3817.8</v>
      </c>
      <c r="AH11" s="14">
        <f t="shared" si="7"/>
        <v>0.3514814683705618</v>
      </c>
      <c r="AI11" s="18">
        <v>2178.6</v>
      </c>
      <c r="AJ11" s="13">
        <v>2078.5</v>
      </c>
      <c r="AK11" s="14">
        <f t="shared" si="8"/>
        <v>-0.04594693840080777</v>
      </c>
      <c r="AL11" s="18">
        <v>1314.6</v>
      </c>
      <c r="AM11" s="18">
        <v>1318.7</v>
      </c>
      <c r="AN11" s="14">
        <f t="shared" si="9"/>
        <v>0.003118819412749163</v>
      </c>
      <c r="AR11" s="6"/>
      <c r="AS11" s="6"/>
      <c r="AT11" s="6"/>
      <c r="AU11" s="6"/>
    </row>
    <row r="12" spans="1:47" ht="24.75" customHeight="1">
      <c r="A12" s="31" t="s">
        <v>259</v>
      </c>
      <c r="B12" s="13">
        <v>13210.5</v>
      </c>
      <c r="C12" s="13"/>
      <c r="D12" s="14"/>
      <c r="E12" s="13">
        <v>5106.3</v>
      </c>
      <c r="F12" s="13">
        <v>5293.1</v>
      </c>
      <c r="G12" s="14">
        <f t="shared" si="0"/>
        <v>0.03658226112841012</v>
      </c>
      <c r="H12" s="13">
        <v>8184.6</v>
      </c>
      <c r="I12" s="13">
        <v>7932.1</v>
      </c>
      <c r="J12" s="14">
        <f t="shared" si="1"/>
        <v>-0.030850621899665254</v>
      </c>
      <c r="K12" s="13">
        <v>404.6</v>
      </c>
      <c r="L12" s="13"/>
      <c r="M12" s="14"/>
      <c r="N12" s="13">
        <v>5028.3</v>
      </c>
      <c r="O12" s="13"/>
      <c r="P12" s="14"/>
      <c r="Q12" s="13">
        <v>3591.6</v>
      </c>
      <c r="R12" s="13">
        <v>3135.9</v>
      </c>
      <c r="S12" s="14">
        <f t="shared" si="2"/>
        <v>-0.12687938523220843</v>
      </c>
      <c r="T12" s="13">
        <v>1712.3</v>
      </c>
      <c r="U12" s="13">
        <v>1498.5</v>
      </c>
      <c r="V12" s="14">
        <f t="shared" si="3"/>
        <v>-0.12486129766980081</v>
      </c>
      <c r="W12" s="13">
        <v>2006.9</v>
      </c>
      <c r="X12" s="13">
        <v>1892.6</v>
      </c>
      <c r="Y12" s="14">
        <f t="shared" si="4"/>
        <v>-0.056953510389157525</v>
      </c>
      <c r="Z12" s="13">
        <v>451.2</v>
      </c>
      <c r="AA12" s="13">
        <v>393.6</v>
      </c>
      <c r="AB12" s="14">
        <f t="shared" si="5"/>
        <v>-0.12765957446808507</v>
      </c>
      <c r="AC12" s="18">
        <v>2406</v>
      </c>
      <c r="AD12" s="13">
        <v>2322.3</v>
      </c>
      <c r="AE12" s="14">
        <f t="shared" si="6"/>
        <v>-0.034788029925186925</v>
      </c>
      <c r="AF12" s="18">
        <v>3075.4</v>
      </c>
      <c r="AG12" s="13">
        <v>2843.5</v>
      </c>
      <c r="AH12" s="14">
        <f t="shared" si="7"/>
        <v>-0.07540482538856741</v>
      </c>
      <c r="AI12" s="18">
        <v>1985.4</v>
      </c>
      <c r="AJ12" s="13">
        <v>1960.2</v>
      </c>
      <c r="AK12" s="14">
        <f t="shared" si="8"/>
        <v>-0.012692656391659174</v>
      </c>
      <c r="AL12" s="18">
        <v>1458.2</v>
      </c>
      <c r="AM12" s="18">
        <v>1356</v>
      </c>
      <c r="AN12" s="14">
        <f t="shared" si="9"/>
        <v>-0.07008640790015086</v>
      </c>
      <c r="AR12" s="6"/>
      <c r="AS12" s="6"/>
      <c r="AT12" s="6"/>
      <c r="AU12" s="6"/>
    </row>
    <row r="13" spans="1:47" ht="24.75" customHeight="1">
      <c r="A13" s="31" t="s">
        <v>260</v>
      </c>
      <c r="B13" s="13">
        <v>11493.7</v>
      </c>
      <c r="C13" s="13"/>
      <c r="D13" s="14"/>
      <c r="E13" s="13">
        <v>4411.4</v>
      </c>
      <c r="F13" s="13">
        <v>4147.7</v>
      </c>
      <c r="G13" s="14">
        <f t="shared" si="0"/>
        <v>-0.059776941560502284</v>
      </c>
      <c r="H13" s="13">
        <v>6843.4</v>
      </c>
      <c r="I13" s="13">
        <v>6116.5</v>
      </c>
      <c r="J13" s="14">
        <f t="shared" si="1"/>
        <v>-0.10621913084139456</v>
      </c>
      <c r="K13" s="13">
        <v>368.9</v>
      </c>
      <c r="L13" s="13"/>
      <c r="M13" s="14"/>
      <c r="N13" s="13">
        <v>4166.7</v>
      </c>
      <c r="O13" s="13"/>
      <c r="P13" s="14"/>
      <c r="Q13" s="13">
        <v>3079.5</v>
      </c>
      <c r="R13" s="13">
        <v>2481.7</v>
      </c>
      <c r="S13" s="14">
        <f t="shared" si="2"/>
        <v>-0.1941224224711805</v>
      </c>
      <c r="T13" s="13">
        <v>1436.4</v>
      </c>
      <c r="U13" s="13">
        <v>1028.1</v>
      </c>
      <c r="V13" s="14">
        <f t="shared" si="3"/>
        <v>-0.2842522974101922</v>
      </c>
      <c r="W13" s="13">
        <v>1606.3</v>
      </c>
      <c r="X13" s="13">
        <v>1433.3</v>
      </c>
      <c r="Y13" s="14">
        <f t="shared" si="4"/>
        <v>-0.10770092759758454</v>
      </c>
      <c r="Z13" s="13">
        <v>399.3</v>
      </c>
      <c r="AA13" s="13">
        <v>298.2</v>
      </c>
      <c r="AB13" s="14">
        <f t="shared" si="5"/>
        <v>-0.25319308790383177</v>
      </c>
      <c r="AC13" s="18">
        <v>2077.4</v>
      </c>
      <c r="AD13" s="13">
        <v>1771.5</v>
      </c>
      <c r="AE13" s="14">
        <f t="shared" si="6"/>
        <v>-0.14725137190719173</v>
      </c>
      <c r="AF13" s="18">
        <v>2523.1</v>
      </c>
      <c r="AG13" s="13">
        <v>1961.6</v>
      </c>
      <c r="AH13" s="14">
        <f t="shared" si="7"/>
        <v>-0.2225436962466807</v>
      </c>
      <c r="AI13" s="18">
        <v>1722.8</v>
      </c>
      <c r="AJ13" s="13">
        <v>1554.7</v>
      </c>
      <c r="AK13" s="14">
        <f t="shared" si="8"/>
        <v>-0.09757371720455066</v>
      </c>
      <c r="AL13" s="18">
        <v>1238.2</v>
      </c>
      <c r="AM13" s="18">
        <v>1009</v>
      </c>
      <c r="AN13" s="14">
        <f t="shared" si="9"/>
        <v>-0.1851074139880472</v>
      </c>
      <c r="AR13" s="6"/>
      <c r="AS13" s="6"/>
      <c r="AT13" s="6"/>
      <c r="AU13" s="6"/>
    </row>
    <row r="14" spans="1:47" ht="24.75" customHeight="1">
      <c r="A14" s="31" t="s">
        <v>261</v>
      </c>
      <c r="B14" s="13">
        <v>14186.6</v>
      </c>
      <c r="C14" s="13"/>
      <c r="D14" s="14"/>
      <c r="E14" s="13">
        <v>5111.5</v>
      </c>
      <c r="F14" s="13">
        <v>4857.2</v>
      </c>
      <c r="G14" s="14">
        <f t="shared" si="0"/>
        <v>-0.04975056245720433</v>
      </c>
      <c r="H14" s="13">
        <v>7727.1</v>
      </c>
      <c r="I14" s="13">
        <v>7254.7</v>
      </c>
      <c r="J14" s="14">
        <f t="shared" si="1"/>
        <v>-0.06113548420494108</v>
      </c>
      <c r="K14" s="13">
        <v>447.9</v>
      </c>
      <c r="L14" s="13"/>
      <c r="M14" s="14"/>
      <c r="N14" s="13">
        <v>5465.5</v>
      </c>
      <c r="O14" s="13"/>
      <c r="P14" s="14"/>
      <c r="Q14" s="13">
        <v>3721.5</v>
      </c>
      <c r="R14" s="13">
        <v>2841.3</v>
      </c>
      <c r="S14" s="14">
        <f t="shared" si="2"/>
        <v>-0.23651753325272062</v>
      </c>
      <c r="T14" s="13">
        <v>1589.2</v>
      </c>
      <c r="U14" s="13">
        <v>1207.9</v>
      </c>
      <c r="V14" s="14">
        <f t="shared" si="3"/>
        <v>-0.23993204127863077</v>
      </c>
      <c r="W14" s="13">
        <v>1889.3</v>
      </c>
      <c r="X14" s="13">
        <v>1675.8</v>
      </c>
      <c r="Y14" s="14">
        <f t="shared" si="4"/>
        <v>-0.11300481659874029</v>
      </c>
      <c r="Z14" s="13">
        <v>376.7</v>
      </c>
      <c r="AA14" s="13">
        <v>336.3</v>
      </c>
      <c r="AB14" s="14">
        <f t="shared" si="5"/>
        <v>-0.10724714627024157</v>
      </c>
      <c r="AC14" s="18">
        <v>2222</v>
      </c>
      <c r="AD14" s="13">
        <v>1986.3</v>
      </c>
      <c r="AE14" s="14">
        <f t="shared" si="6"/>
        <v>-0.10607560756075607</v>
      </c>
      <c r="AF14" s="18">
        <v>2543.2</v>
      </c>
      <c r="AG14" s="13">
        <v>2159.2</v>
      </c>
      <c r="AH14" s="14">
        <f t="shared" si="7"/>
        <v>-0.15099087763447627</v>
      </c>
      <c r="AI14" s="18">
        <v>1974.3</v>
      </c>
      <c r="AJ14" s="13">
        <v>1759.9</v>
      </c>
      <c r="AK14" s="14">
        <f t="shared" si="8"/>
        <v>-0.10859545155244887</v>
      </c>
      <c r="AL14" s="18">
        <v>1403.8</v>
      </c>
      <c r="AM14" s="18">
        <v>1162.9</v>
      </c>
      <c r="AN14" s="14">
        <f t="shared" si="9"/>
        <v>-0.17160564182932037</v>
      </c>
      <c r="AR14" s="6"/>
      <c r="AS14" s="6"/>
      <c r="AT14" s="6"/>
      <c r="AU14" s="6"/>
    </row>
    <row r="15" spans="1:47" ht="24.75" customHeight="1">
      <c r="A15" s="31" t="s">
        <v>262</v>
      </c>
      <c r="B15" s="13">
        <v>13429.6</v>
      </c>
      <c r="C15" s="13"/>
      <c r="D15" s="14"/>
      <c r="E15" s="13">
        <v>4456.3</v>
      </c>
      <c r="F15" s="13">
        <v>4430.5</v>
      </c>
      <c r="G15" s="14">
        <f t="shared" si="0"/>
        <v>-0.005789556358413939</v>
      </c>
      <c r="H15" s="13">
        <v>6282.6</v>
      </c>
      <c r="I15" s="13">
        <v>6829</v>
      </c>
      <c r="J15" s="14">
        <f t="shared" si="1"/>
        <v>0.08697036258873703</v>
      </c>
      <c r="K15" s="13">
        <v>398.1</v>
      </c>
      <c r="L15" s="13"/>
      <c r="M15" s="14"/>
      <c r="N15" s="13">
        <v>5066.9</v>
      </c>
      <c r="O15" s="13"/>
      <c r="P15" s="14"/>
      <c r="Q15" s="13">
        <v>3259.4</v>
      </c>
      <c r="R15" s="13">
        <v>2510.9</v>
      </c>
      <c r="S15" s="14">
        <f t="shared" si="2"/>
        <v>-0.22964349266736206</v>
      </c>
      <c r="T15" s="13">
        <v>1510.6</v>
      </c>
      <c r="U15" s="13">
        <v>1240.2</v>
      </c>
      <c r="V15" s="14">
        <f t="shared" si="3"/>
        <v>-0.1790017211703958</v>
      </c>
      <c r="W15" s="13">
        <v>1672.6</v>
      </c>
      <c r="X15" s="13">
        <v>1485</v>
      </c>
      <c r="Y15" s="14">
        <f t="shared" si="4"/>
        <v>-0.11216070787994736</v>
      </c>
      <c r="Z15" s="13">
        <v>323.1</v>
      </c>
      <c r="AA15" s="13">
        <v>335.4</v>
      </c>
      <c r="AB15" s="14">
        <f t="shared" si="5"/>
        <v>0.03806870937790152</v>
      </c>
      <c r="AC15" s="18">
        <v>2148.9</v>
      </c>
      <c r="AD15" s="13">
        <v>1785.9</v>
      </c>
      <c r="AE15" s="14">
        <f t="shared" si="6"/>
        <v>-0.16892363534831778</v>
      </c>
      <c r="AF15" s="18">
        <v>1823.9</v>
      </c>
      <c r="AG15" s="13">
        <v>2127.2</v>
      </c>
      <c r="AH15" s="14">
        <f t="shared" si="7"/>
        <v>0.1662920116234441</v>
      </c>
      <c r="AI15" s="18">
        <v>1954.3</v>
      </c>
      <c r="AJ15" s="13">
        <v>1704.7</v>
      </c>
      <c r="AK15" s="14">
        <f t="shared" si="8"/>
        <v>-0.1277183646318374</v>
      </c>
      <c r="AL15" s="18">
        <v>1229.6</v>
      </c>
      <c r="AM15" s="18">
        <v>1072.7</v>
      </c>
      <c r="AN15" s="14">
        <f t="shared" si="9"/>
        <v>-0.12760247234873123</v>
      </c>
      <c r="AR15" s="6"/>
      <c r="AS15" s="6"/>
      <c r="AT15" s="6"/>
      <c r="AU15" s="6"/>
    </row>
    <row r="16" spans="1:47" ht="24.75" customHeight="1">
      <c r="A16" s="31" t="s">
        <v>263</v>
      </c>
      <c r="B16" s="13">
        <f>AVERAGE(B4:B15)</f>
        <v>12814.462500000001</v>
      </c>
      <c r="C16" s="13">
        <f aca="true" t="shared" si="10" ref="C16:T16">AVERAGE(C4:C15)</f>
        <v>12013.6</v>
      </c>
      <c r="D16" s="14">
        <f t="shared" si="10"/>
        <v>0.020384589250526552</v>
      </c>
      <c r="E16" s="13">
        <f>AVERAGE(E4:E15)</f>
        <v>4685.000000000001</v>
      </c>
      <c r="F16" s="13">
        <f>AVERAGE(F4:F15)</f>
        <v>4042.6333333333328</v>
      </c>
      <c r="G16" s="14">
        <f t="shared" si="10"/>
        <v>-0.12596039602080436</v>
      </c>
      <c r="H16" s="13">
        <f>AVERAGE(H4:H15)</f>
        <v>7425.675000000002</v>
      </c>
      <c r="I16" s="13">
        <f>AVERAGE(I4:I15)</f>
        <v>7176.599999999999</v>
      </c>
      <c r="J16" s="14">
        <f t="shared" si="10"/>
        <v>-0.027626021311252174</v>
      </c>
      <c r="K16" s="13">
        <f>AVERAGE(K4:K15)</f>
        <v>401.075</v>
      </c>
      <c r="L16" s="13">
        <f t="shared" si="10"/>
        <v>396.8</v>
      </c>
      <c r="M16" s="14">
        <f t="shared" si="10"/>
        <v>-0.028641370869033067</v>
      </c>
      <c r="N16" s="13">
        <f>AVERAGE(N4:N15)</f>
        <v>4761.3875</v>
      </c>
      <c r="O16" s="13">
        <f t="shared" si="10"/>
        <v>4215.8</v>
      </c>
      <c r="P16" s="14">
        <f t="shared" si="10"/>
        <v>0.04258581462063504</v>
      </c>
      <c r="Q16" s="13">
        <f>AVERAGE(Q4:Q15)</f>
        <v>3459.75</v>
      </c>
      <c r="R16" s="13">
        <f t="shared" si="10"/>
        <v>2781.8916666666664</v>
      </c>
      <c r="S16" s="14">
        <f t="shared" si="10"/>
        <v>-0.18634773376490554</v>
      </c>
      <c r="T16" s="13">
        <f t="shared" si="10"/>
        <v>1530.483333333333</v>
      </c>
      <c r="U16" s="13">
        <f aca="true" t="shared" si="11" ref="U16:AN16">AVERAGE(U4:U15)</f>
        <v>1314.7833333333335</v>
      </c>
      <c r="V16" s="14">
        <f t="shared" si="11"/>
        <v>-0.12775726473896953</v>
      </c>
      <c r="W16" s="13">
        <f>AVERAGE(W4:W15)</f>
        <v>1814.083333333333</v>
      </c>
      <c r="X16" s="13">
        <f t="shared" si="11"/>
        <v>1681.8583333333333</v>
      </c>
      <c r="Y16" s="14">
        <f t="shared" si="11"/>
        <v>-0.07479147677838505</v>
      </c>
      <c r="Z16" s="13">
        <f>AVERAGE(Z4:Z15)</f>
        <v>428.6333333333334</v>
      </c>
      <c r="AA16" s="13">
        <f t="shared" si="11"/>
        <v>382.4833333333333</v>
      </c>
      <c r="AB16" s="14">
        <f t="shared" si="11"/>
        <v>-0.1203261514389355</v>
      </c>
      <c r="AC16" s="13">
        <f>AVERAGE(AC4:AC15)</f>
        <v>2196.608333333334</v>
      </c>
      <c r="AD16" s="13">
        <f t="shared" si="11"/>
        <v>1897.1333333333332</v>
      </c>
      <c r="AE16" s="14">
        <f t="shared" si="11"/>
        <v>-0.12214338458190958</v>
      </c>
      <c r="AF16" s="13">
        <f>AVERAGE(AF4:AF15)</f>
        <v>2638.6333333333337</v>
      </c>
      <c r="AG16" s="13">
        <f>AVERAGE(AG4:AG15)</f>
        <v>2338.7999999999997</v>
      </c>
      <c r="AH16" s="14">
        <f t="shared" si="11"/>
        <v>-0.09438289415940858</v>
      </c>
      <c r="AI16" s="13">
        <f>AVERAGE(AI4:AI15)</f>
        <v>2030.0583333333334</v>
      </c>
      <c r="AJ16" s="13">
        <f>AVERAGE(AJ4:AJ15)</f>
        <v>1902.8750000000002</v>
      </c>
      <c r="AK16" s="14">
        <f t="shared" si="11"/>
        <v>-0.0586407535661777</v>
      </c>
      <c r="AL16" s="20">
        <f>AVERAGE(AL4:AL15)</f>
        <v>1322.2</v>
      </c>
      <c r="AM16" s="20">
        <f>AVERAGE(AM4:AM15)</f>
        <v>1100.1416666666667</v>
      </c>
      <c r="AN16" s="14">
        <f t="shared" si="11"/>
        <v>-0.1569091808800174</v>
      </c>
      <c r="AR16" s="6"/>
      <c r="AS16" s="6"/>
      <c r="AT16" s="6"/>
      <c r="AU16" s="6"/>
    </row>
    <row r="17" ht="15">
      <c r="AO17" s="16"/>
    </row>
    <row r="18" spans="3:9" ht="15">
      <c r="C18" s="8"/>
      <c r="H18" s="3"/>
      <c r="I18" s="3"/>
    </row>
    <row r="19" spans="1:7" ht="15.75" customHeight="1">
      <c r="A19" s="9"/>
      <c r="B19" s="4"/>
      <c r="C19" s="8"/>
      <c r="D19" s="4"/>
      <c r="E19" s="4"/>
      <c r="F19" s="4"/>
      <c r="G19" s="4"/>
    </row>
    <row r="20" spans="1:7" ht="15">
      <c r="A20" s="9"/>
      <c r="B20" s="4"/>
      <c r="C20" s="8"/>
      <c r="D20" s="4"/>
      <c r="E20" s="4"/>
      <c r="F20" s="4"/>
      <c r="G20" s="4"/>
    </row>
    <row r="21" spans="1:7" ht="15">
      <c r="A21" s="9"/>
      <c r="B21" s="4"/>
      <c r="C21" s="8"/>
      <c r="D21" s="4"/>
      <c r="E21" s="4"/>
      <c r="F21" s="4"/>
      <c r="G21" s="4"/>
    </row>
    <row r="22" spans="1:7" ht="15">
      <c r="A22" s="9"/>
      <c r="B22" s="4"/>
      <c r="C22" s="8"/>
      <c r="D22" s="4"/>
      <c r="E22" s="4"/>
      <c r="F22" s="4"/>
      <c r="G22" s="4"/>
    </row>
    <row r="23" spans="1:7" ht="15">
      <c r="A23" s="9"/>
      <c r="B23" s="4"/>
      <c r="C23" s="8"/>
      <c r="D23" s="4"/>
      <c r="E23" s="4"/>
      <c r="F23" s="4"/>
      <c r="G23" s="4"/>
    </row>
    <row r="24" spans="1:7" ht="15">
      <c r="A24" s="9"/>
      <c r="B24" s="4"/>
      <c r="C24" s="4"/>
      <c r="D24" s="4"/>
      <c r="E24" s="4"/>
      <c r="F24" s="4"/>
      <c r="G24" s="4"/>
    </row>
    <row r="25" spans="1:7" ht="15">
      <c r="A25" s="9"/>
      <c r="B25" s="4"/>
      <c r="C25" s="4"/>
      <c r="D25" s="4"/>
      <c r="E25" s="4"/>
      <c r="F25" s="4"/>
      <c r="G25" s="4"/>
    </row>
    <row r="26" spans="1:7" ht="15">
      <c r="A26" s="9"/>
      <c r="B26" s="4"/>
      <c r="C26" s="4"/>
      <c r="D26" s="4"/>
      <c r="E26" s="4"/>
      <c r="F26" s="4"/>
      <c r="G26" s="4"/>
    </row>
    <row r="27" spans="1:7" ht="15">
      <c r="A27" s="9"/>
      <c r="B27" s="4"/>
      <c r="C27" s="4"/>
      <c r="D27" s="4"/>
      <c r="E27" s="4"/>
      <c r="F27" s="4"/>
      <c r="G27" s="4"/>
    </row>
    <row r="28" spans="1:7" ht="15">
      <c r="A28" s="9"/>
      <c r="B28" s="4"/>
      <c r="C28" s="4"/>
      <c r="D28" s="4"/>
      <c r="E28" s="4"/>
      <c r="F28" s="4"/>
      <c r="G28" s="4"/>
    </row>
    <row r="29" spans="1:7" ht="15">
      <c r="A29" s="9"/>
      <c r="B29" s="4"/>
      <c r="C29" s="4"/>
      <c r="D29" s="4"/>
      <c r="E29" s="4"/>
      <c r="F29" s="4"/>
      <c r="G29" s="4"/>
    </row>
    <row r="30" spans="1:7" ht="15">
      <c r="A30" s="9"/>
      <c r="B30" s="4"/>
      <c r="C30" s="4"/>
      <c r="D30" s="4"/>
      <c r="E30" s="4"/>
      <c r="F30" s="4"/>
      <c r="G30" s="4"/>
    </row>
    <row r="31" spans="1:7" ht="15">
      <c r="A31" s="9"/>
      <c r="B31" s="4"/>
      <c r="C31" s="4"/>
      <c r="D31" s="4"/>
      <c r="E31" s="4"/>
      <c r="F31" s="4"/>
      <c r="G31" s="4"/>
    </row>
  </sheetData>
  <sheetProtection/>
  <mergeCells count="15">
    <mergeCell ref="AL2:AN2"/>
    <mergeCell ref="A1:AN1"/>
    <mergeCell ref="AF2:AH2"/>
    <mergeCell ref="Z2:AB2"/>
    <mergeCell ref="E2:G2"/>
    <mergeCell ref="T2:V2"/>
    <mergeCell ref="W2:Y2"/>
    <mergeCell ref="A2:A3"/>
    <mergeCell ref="H2:J2"/>
    <mergeCell ref="K2:M2"/>
    <mergeCell ref="Q2:S2"/>
    <mergeCell ref="AI2:AK2"/>
    <mergeCell ref="B2:D2"/>
    <mergeCell ref="N2:P2"/>
    <mergeCell ref="AC2:AE2"/>
  </mergeCells>
  <printOptions horizontalCentered="1" verticalCentered="1"/>
  <pageMargins left="0.1968503937007874" right="0.15748031496062992" top="0.984251968503937" bottom="0.984251968503937" header="0.5118110236220472" footer="0.5118110236220472"/>
  <pageSetup errors="NA" firstPageNumber="1" useFirstPageNumber="1" fitToHeight="1"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AN16"/>
  <sheetViews>
    <sheetView zoomScale="120" zoomScaleNormal="120" zoomScalePageLayoutView="0" workbookViewId="0" topLeftCell="A1">
      <selection activeCell="G3" sqref="G3"/>
    </sheetView>
  </sheetViews>
  <sheetFormatPr defaultColWidth="9.00390625" defaultRowHeight="14.25"/>
  <cols>
    <col min="1" max="1" width="9.125" style="10" customWidth="1"/>
    <col min="2" max="4" width="5.125" style="4" hidden="1" customWidth="1"/>
    <col min="5" max="6" width="5.125" style="4" customWidth="1"/>
    <col min="7" max="7" width="5.25390625" style="4" customWidth="1"/>
    <col min="8" max="9" width="5.125" style="4" customWidth="1"/>
    <col min="10" max="10" width="5.625" style="4" customWidth="1"/>
    <col min="11" max="12" width="5.125" style="4" hidden="1" customWidth="1"/>
    <col min="13" max="13" width="5.75390625" style="4" hidden="1" customWidth="1"/>
    <col min="14" max="15" width="5.125" style="4" hidden="1" customWidth="1"/>
    <col min="16" max="16" width="5.25390625" style="4" hidden="1" customWidth="1"/>
    <col min="17" max="18" width="5.125" style="4" customWidth="1"/>
    <col min="19" max="19" width="5.625" style="4" customWidth="1"/>
    <col min="20" max="21" width="5.25390625" style="4" customWidth="1"/>
    <col min="22" max="37" width="5.75390625" style="4" customWidth="1"/>
    <col min="38" max="39" width="5.125" style="0" customWidth="1"/>
    <col min="40" max="40" width="5.875" style="0" customWidth="1"/>
  </cols>
  <sheetData>
    <row r="1" spans="1:40" s="33" customFormat="1" ht="22.5" customHeight="1">
      <c r="A1" s="32" t="s">
        <v>211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row>
    <row r="2" spans="1:40" ht="22.5" customHeight="1">
      <c r="A2" s="29" t="s">
        <v>222</v>
      </c>
      <c r="B2" s="23" t="s">
        <v>180</v>
      </c>
      <c r="C2" s="24"/>
      <c r="D2" s="25"/>
      <c r="E2" s="26" t="s">
        <v>212</v>
      </c>
      <c r="F2" s="27"/>
      <c r="G2" s="28"/>
      <c r="H2" s="26" t="s">
        <v>213</v>
      </c>
      <c r="I2" s="27"/>
      <c r="J2" s="28"/>
      <c r="K2" s="23" t="s">
        <v>181</v>
      </c>
      <c r="L2" s="24"/>
      <c r="M2" s="25"/>
      <c r="N2" s="23" t="s">
        <v>182</v>
      </c>
      <c r="O2" s="24"/>
      <c r="P2" s="25"/>
      <c r="Q2" s="26" t="s">
        <v>214</v>
      </c>
      <c r="R2" s="27"/>
      <c r="S2" s="28"/>
      <c r="T2" s="26" t="s">
        <v>215</v>
      </c>
      <c r="U2" s="27"/>
      <c r="V2" s="28"/>
      <c r="W2" s="26" t="s">
        <v>216</v>
      </c>
      <c r="X2" s="27"/>
      <c r="Y2" s="28"/>
      <c r="Z2" s="26" t="s">
        <v>217</v>
      </c>
      <c r="AA2" s="27"/>
      <c r="AB2" s="28"/>
      <c r="AC2" s="26" t="s">
        <v>218</v>
      </c>
      <c r="AD2" s="27"/>
      <c r="AE2" s="28"/>
      <c r="AF2" s="26" t="s">
        <v>219</v>
      </c>
      <c r="AG2" s="27"/>
      <c r="AH2" s="28"/>
      <c r="AI2" s="26" t="s">
        <v>220</v>
      </c>
      <c r="AJ2" s="27"/>
      <c r="AK2" s="28"/>
      <c r="AL2" s="26" t="s">
        <v>221</v>
      </c>
      <c r="AM2" s="27"/>
      <c r="AN2" s="28"/>
    </row>
    <row r="3" spans="1:40" ht="22.5" customHeight="1">
      <c r="A3" s="30"/>
      <c r="B3" s="11">
        <v>2020</v>
      </c>
      <c r="C3" s="11">
        <v>2021</v>
      </c>
      <c r="D3" s="12" t="s">
        <v>210</v>
      </c>
      <c r="E3" s="11">
        <v>2021</v>
      </c>
      <c r="F3" s="11">
        <v>2022</v>
      </c>
      <c r="G3" s="31" t="s">
        <v>236</v>
      </c>
      <c r="H3" s="11">
        <v>2021</v>
      </c>
      <c r="I3" s="11">
        <v>2022</v>
      </c>
      <c r="J3" s="31" t="s">
        <v>236</v>
      </c>
      <c r="K3" s="11">
        <v>2020</v>
      </c>
      <c r="L3" s="11">
        <v>2021</v>
      </c>
      <c r="M3" s="12" t="s">
        <v>210</v>
      </c>
      <c r="N3" s="11">
        <v>2020</v>
      </c>
      <c r="O3" s="11">
        <v>2021</v>
      </c>
      <c r="P3" s="12" t="s">
        <v>210</v>
      </c>
      <c r="Q3" s="11">
        <v>2021</v>
      </c>
      <c r="R3" s="11">
        <v>2022</v>
      </c>
      <c r="S3" s="31" t="s">
        <v>237</v>
      </c>
      <c r="T3" s="11">
        <v>2021</v>
      </c>
      <c r="U3" s="11">
        <v>2022</v>
      </c>
      <c r="V3" s="31" t="s">
        <v>236</v>
      </c>
      <c r="W3" s="11">
        <v>2021</v>
      </c>
      <c r="X3" s="11">
        <v>2022</v>
      </c>
      <c r="Y3" s="31" t="s">
        <v>236</v>
      </c>
      <c r="Z3" s="11">
        <v>2021</v>
      </c>
      <c r="AA3" s="11">
        <v>2022</v>
      </c>
      <c r="AB3" s="31" t="s">
        <v>236</v>
      </c>
      <c r="AC3" s="11">
        <v>2021</v>
      </c>
      <c r="AD3" s="11">
        <v>2022</v>
      </c>
      <c r="AE3" s="31" t="s">
        <v>236</v>
      </c>
      <c r="AF3" s="11">
        <v>2021</v>
      </c>
      <c r="AG3" s="11">
        <v>2022</v>
      </c>
      <c r="AH3" s="31" t="s">
        <v>236</v>
      </c>
      <c r="AI3" s="11">
        <v>2021</v>
      </c>
      <c r="AJ3" s="11">
        <v>2022</v>
      </c>
      <c r="AK3" s="31" t="s">
        <v>238</v>
      </c>
      <c r="AL3" s="11">
        <v>2021</v>
      </c>
      <c r="AM3" s="11">
        <v>2022</v>
      </c>
      <c r="AN3" s="31" t="s">
        <v>236</v>
      </c>
    </row>
    <row r="4" spans="1:40" ht="22.5" customHeight="1">
      <c r="A4" s="31" t="s">
        <v>223</v>
      </c>
      <c r="B4" s="15"/>
      <c r="C4" s="15"/>
      <c r="D4" s="14"/>
      <c r="E4" s="15">
        <v>71340</v>
      </c>
      <c r="F4" s="15">
        <v>70629</v>
      </c>
      <c r="G4" s="14">
        <f aca="true" t="shared" si="0" ref="G4:G15">F4/E4-1</f>
        <v>-0.009966358284272503</v>
      </c>
      <c r="H4" s="15">
        <v>76122</v>
      </c>
      <c r="I4" s="15">
        <v>71154</v>
      </c>
      <c r="J4" s="14">
        <f aca="true" t="shared" si="1" ref="J4:J15">I4/H4-1</f>
        <v>-0.06526365571056991</v>
      </c>
      <c r="K4" s="15"/>
      <c r="L4" s="15"/>
      <c r="M4" s="14"/>
      <c r="N4" s="15"/>
      <c r="O4" s="15"/>
      <c r="P4" s="14"/>
      <c r="Q4" s="15">
        <v>34842</v>
      </c>
      <c r="R4" s="15">
        <v>37091</v>
      </c>
      <c r="S4" s="14">
        <f aca="true" t="shared" si="2" ref="S4:S15">R4/Q4-1</f>
        <v>0.06454853337925481</v>
      </c>
      <c r="T4" s="15">
        <v>31251</v>
      </c>
      <c r="U4" s="15">
        <v>31807</v>
      </c>
      <c r="V4" s="14">
        <f aca="true" t="shared" si="3" ref="V4:V15">U4/T4-1</f>
        <v>0.0177914306742184</v>
      </c>
      <c r="W4" s="15">
        <v>26819</v>
      </c>
      <c r="X4" s="15">
        <v>32547</v>
      </c>
      <c r="Y4" s="14">
        <f aca="true" t="shared" si="4" ref="Y4:Y15">X4/W4-1</f>
        <v>0.2135799246802641</v>
      </c>
      <c r="Z4" s="15">
        <v>11405</v>
      </c>
      <c r="AA4" s="15">
        <v>17534</v>
      </c>
      <c r="AB4" s="17">
        <f aca="true" t="shared" si="5" ref="AB4:AB15">AA4/Z4-1</f>
        <v>0.5373958790004385</v>
      </c>
      <c r="AC4" s="19">
        <v>33679</v>
      </c>
      <c r="AD4" s="19">
        <v>33410</v>
      </c>
      <c r="AE4" s="14">
        <f aca="true" t="shared" si="6" ref="AE4:AE15">AD4/AC4-1</f>
        <v>-0.007987173015825855</v>
      </c>
      <c r="AF4" s="15">
        <v>18771</v>
      </c>
      <c r="AG4" s="15">
        <v>16811</v>
      </c>
      <c r="AH4" s="17">
        <f aca="true" t="shared" si="7" ref="AH4:AH15">AG4/AF4-1</f>
        <v>-0.10441638697991584</v>
      </c>
      <c r="AI4" s="15">
        <v>16414</v>
      </c>
      <c r="AJ4" s="15">
        <v>19577</v>
      </c>
      <c r="AK4" s="17">
        <f aca="true" t="shared" si="8" ref="AK4:AK15">AJ4/AI4-1</f>
        <v>0.19270135250396003</v>
      </c>
      <c r="AL4" s="15">
        <v>38130</v>
      </c>
      <c r="AM4" s="15">
        <v>42494</v>
      </c>
      <c r="AN4" s="17">
        <f aca="true" t="shared" si="9" ref="AN4:AN15">AM4/AL4-1</f>
        <v>0.11445056386047736</v>
      </c>
    </row>
    <row r="5" spans="1:40" ht="22.5" customHeight="1">
      <c r="A5" s="31" t="s">
        <v>224</v>
      </c>
      <c r="B5" s="15"/>
      <c r="C5" s="15"/>
      <c r="D5" s="14"/>
      <c r="E5" s="15">
        <v>46460</v>
      </c>
      <c r="F5" s="15">
        <v>54870</v>
      </c>
      <c r="G5" s="14">
        <f t="shared" si="0"/>
        <v>0.18101592767972452</v>
      </c>
      <c r="H5" s="15">
        <v>59557</v>
      </c>
      <c r="I5" s="15">
        <v>65329</v>
      </c>
      <c r="J5" s="14">
        <f t="shared" si="1"/>
        <v>0.09691555988380873</v>
      </c>
      <c r="K5" s="15"/>
      <c r="L5" s="15"/>
      <c r="M5" s="14"/>
      <c r="N5" s="15"/>
      <c r="O5" s="15"/>
      <c r="P5" s="14"/>
      <c r="Q5" s="15">
        <v>28890</v>
      </c>
      <c r="R5" s="15">
        <v>28725</v>
      </c>
      <c r="S5" s="14">
        <f t="shared" si="2"/>
        <v>-0.005711318795430964</v>
      </c>
      <c r="T5" s="15">
        <v>22858</v>
      </c>
      <c r="U5" s="15">
        <v>28641</v>
      </c>
      <c r="V5" s="14">
        <f t="shared" si="3"/>
        <v>0.2529967626214018</v>
      </c>
      <c r="W5" s="15">
        <v>26888</v>
      </c>
      <c r="X5" s="15">
        <v>28858</v>
      </c>
      <c r="Y5" s="14">
        <f t="shared" si="4"/>
        <v>0.07326688485569766</v>
      </c>
      <c r="Z5" s="15">
        <v>13780</v>
      </c>
      <c r="AA5" s="15">
        <v>17782</v>
      </c>
      <c r="AB5" s="17">
        <f t="shared" si="5"/>
        <v>0.2904208998548621</v>
      </c>
      <c r="AC5" s="19">
        <v>23764</v>
      </c>
      <c r="AD5" s="19">
        <v>26870</v>
      </c>
      <c r="AE5" s="14">
        <f t="shared" si="6"/>
        <v>0.13070190203669418</v>
      </c>
      <c r="AF5" s="15">
        <v>15135</v>
      </c>
      <c r="AG5" s="15">
        <v>17172</v>
      </c>
      <c r="AH5" s="17">
        <f t="shared" si="7"/>
        <v>0.1345887016848364</v>
      </c>
      <c r="AI5" s="15">
        <v>15096</v>
      </c>
      <c r="AJ5" s="15">
        <v>18521</v>
      </c>
      <c r="AK5" s="17">
        <f t="shared" si="8"/>
        <v>0.22688129305776372</v>
      </c>
      <c r="AL5" s="15">
        <v>26158</v>
      </c>
      <c r="AM5" s="15">
        <v>27755</v>
      </c>
      <c r="AN5" s="17">
        <f t="shared" si="9"/>
        <v>0.061052068200932785</v>
      </c>
    </row>
    <row r="6" spans="1:40" ht="22.5" customHeight="1">
      <c r="A6" s="31" t="s">
        <v>225</v>
      </c>
      <c r="B6" s="15"/>
      <c r="C6" s="15"/>
      <c r="D6" s="14"/>
      <c r="E6" s="15">
        <v>76326</v>
      </c>
      <c r="F6" s="15">
        <v>49025</v>
      </c>
      <c r="G6" s="17">
        <f t="shared" si="0"/>
        <v>-0.3576893850064198</v>
      </c>
      <c r="H6" s="15">
        <v>79746</v>
      </c>
      <c r="I6" s="15">
        <v>68880</v>
      </c>
      <c r="J6" s="14">
        <f t="shared" si="1"/>
        <v>-0.1362576179369498</v>
      </c>
      <c r="K6" s="15"/>
      <c r="L6" s="15"/>
      <c r="M6" s="14"/>
      <c r="N6" s="15"/>
      <c r="O6" s="15"/>
      <c r="P6" s="14"/>
      <c r="Q6" s="15">
        <v>36517</v>
      </c>
      <c r="R6" s="15">
        <v>25475</v>
      </c>
      <c r="S6" s="14">
        <f t="shared" si="2"/>
        <v>-0.3023797135580688</v>
      </c>
      <c r="T6" s="15">
        <v>31205</v>
      </c>
      <c r="U6" s="15">
        <v>28785</v>
      </c>
      <c r="V6" s="14">
        <f t="shared" si="3"/>
        <v>-0.07755167441115207</v>
      </c>
      <c r="W6" s="15">
        <v>24228</v>
      </c>
      <c r="X6" s="15">
        <v>18855</v>
      </c>
      <c r="Y6" s="14">
        <f t="shared" si="4"/>
        <v>-0.22176820208023773</v>
      </c>
      <c r="Z6" s="15">
        <v>11330</v>
      </c>
      <c r="AA6" s="15">
        <v>5959</v>
      </c>
      <c r="AB6" s="17">
        <f t="shared" si="5"/>
        <v>-0.47405119152691966</v>
      </c>
      <c r="AC6" s="19">
        <v>36883</v>
      </c>
      <c r="AD6" s="19">
        <v>26603</v>
      </c>
      <c r="AE6" s="14">
        <f t="shared" si="6"/>
        <v>-0.27871919312420357</v>
      </c>
      <c r="AF6" s="15">
        <v>22942</v>
      </c>
      <c r="AG6" s="15">
        <v>15697</v>
      </c>
      <c r="AH6" s="17">
        <f t="shared" si="7"/>
        <v>-0.3157963560282452</v>
      </c>
      <c r="AI6" s="15">
        <v>14508</v>
      </c>
      <c r="AJ6" s="15">
        <v>11113</v>
      </c>
      <c r="AK6" s="17">
        <f t="shared" si="8"/>
        <v>-0.2340088227185001</v>
      </c>
      <c r="AL6" s="15">
        <v>41814</v>
      </c>
      <c r="AM6" s="15">
        <v>26915</v>
      </c>
      <c r="AN6" s="17">
        <f t="shared" si="9"/>
        <v>-0.3563160663892476</v>
      </c>
    </row>
    <row r="7" spans="1:40" ht="22.5" customHeight="1">
      <c r="A7" s="31" t="s">
        <v>226</v>
      </c>
      <c r="B7" s="15"/>
      <c r="C7" s="15"/>
      <c r="D7" s="14"/>
      <c r="E7" s="15">
        <v>78030</v>
      </c>
      <c r="F7" s="15">
        <v>18584</v>
      </c>
      <c r="G7" s="17">
        <f t="shared" si="0"/>
        <v>-0.7618351915929771</v>
      </c>
      <c r="H7" s="15">
        <v>81439</v>
      </c>
      <c r="I7" s="15">
        <v>56492</v>
      </c>
      <c r="J7" s="14">
        <f t="shared" si="1"/>
        <v>-0.30632743525829154</v>
      </c>
      <c r="K7" s="15"/>
      <c r="L7" s="15"/>
      <c r="M7" s="14"/>
      <c r="N7" s="15"/>
      <c r="O7" s="15"/>
      <c r="P7" s="14"/>
      <c r="Q7" s="15">
        <v>35961</v>
      </c>
      <c r="R7" s="15">
        <v>17602</v>
      </c>
      <c r="S7" s="14">
        <f t="shared" si="2"/>
        <v>-0.510525291287784</v>
      </c>
      <c r="T7" s="15">
        <v>33014</v>
      </c>
      <c r="U7" s="15">
        <v>18658</v>
      </c>
      <c r="V7" s="14">
        <f t="shared" si="3"/>
        <v>-0.4348458229841885</v>
      </c>
      <c r="W7" s="15">
        <v>23600</v>
      </c>
      <c r="X7" s="15">
        <v>15885</v>
      </c>
      <c r="Y7" s="14">
        <f t="shared" si="4"/>
        <v>-0.326906779661017</v>
      </c>
      <c r="Z7" s="15">
        <v>8460</v>
      </c>
      <c r="AA7" s="15">
        <v>3758</v>
      </c>
      <c r="AB7" s="17">
        <f t="shared" si="5"/>
        <v>-0.555791962174941</v>
      </c>
      <c r="AC7" s="19">
        <v>38573</v>
      </c>
      <c r="AD7" s="19">
        <v>15876</v>
      </c>
      <c r="AE7" s="14">
        <f t="shared" si="6"/>
        <v>-0.5884167682057397</v>
      </c>
      <c r="AF7" s="15">
        <v>26275</v>
      </c>
      <c r="AG7" s="15">
        <v>10882</v>
      </c>
      <c r="AH7" s="17">
        <f t="shared" si="7"/>
        <v>-0.5858420551855376</v>
      </c>
      <c r="AI7" s="15">
        <v>13420</v>
      </c>
      <c r="AJ7" s="15">
        <v>8991</v>
      </c>
      <c r="AK7" s="17">
        <f t="shared" si="8"/>
        <v>-0.33002980625931444</v>
      </c>
      <c r="AL7" s="15">
        <v>41357</v>
      </c>
      <c r="AM7" s="15">
        <v>13904</v>
      </c>
      <c r="AN7" s="17">
        <f t="shared" si="9"/>
        <v>-0.6638054017457746</v>
      </c>
    </row>
    <row r="8" spans="1:40" ht="22.5" customHeight="1">
      <c r="A8" s="31" t="s">
        <v>227</v>
      </c>
      <c r="B8" s="15">
        <v>75002</v>
      </c>
      <c r="C8" s="15">
        <v>77465</v>
      </c>
      <c r="D8" s="17">
        <f>C8/B8-1</f>
        <v>0.032839124290019006</v>
      </c>
      <c r="E8" s="15">
        <v>75439</v>
      </c>
      <c r="F8" s="15">
        <v>32517</v>
      </c>
      <c r="G8" s="17">
        <f t="shared" si="0"/>
        <v>-0.5689630032211456</v>
      </c>
      <c r="H8" s="15">
        <v>78944</v>
      </c>
      <c r="I8" s="15">
        <v>66941</v>
      </c>
      <c r="J8" s="17">
        <f t="shared" si="1"/>
        <v>-0.15204448723145525</v>
      </c>
      <c r="K8" s="15">
        <v>45690</v>
      </c>
      <c r="L8" s="15">
        <v>37994</v>
      </c>
      <c r="M8" s="17">
        <f>L8/K8-1</f>
        <v>-0.16843948347559645</v>
      </c>
      <c r="N8" s="15">
        <v>77018</v>
      </c>
      <c r="O8" s="15">
        <v>77904</v>
      </c>
      <c r="P8" s="17">
        <f>O8/N8-1</f>
        <v>0.01150380430548692</v>
      </c>
      <c r="Q8" s="15">
        <v>35021</v>
      </c>
      <c r="R8" s="15">
        <v>21173</v>
      </c>
      <c r="S8" s="17">
        <f t="shared" si="2"/>
        <v>-0.39541989092258933</v>
      </c>
      <c r="T8" s="15">
        <v>31886</v>
      </c>
      <c r="U8" s="15">
        <v>22690</v>
      </c>
      <c r="V8" s="17">
        <f t="shared" si="3"/>
        <v>-0.2884024336699492</v>
      </c>
      <c r="W8" s="15">
        <v>22853</v>
      </c>
      <c r="X8" s="15">
        <v>17555</v>
      </c>
      <c r="Y8" s="17">
        <f t="shared" si="4"/>
        <v>-0.2318295191003369</v>
      </c>
      <c r="Z8" s="15">
        <v>8345</v>
      </c>
      <c r="AA8" s="15">
        <v>4583</v>
      </c>
      <c r="AB8" s="17">
        <f t="shared" si="5"/>
        <v>-0.4508088675853804</v>
      </c>
      <c r="AC8" s="19">
        <v>36610</v>
      </c>
      <c r="AD8" s="19">
        <v>23171</v>
      </c>
      <c r="AE8" s="17">
        <f t="shared" si="6"/>
        <v>-0.3670854957661841</v>
      </c>
      <c r="AF8" s="19">
        <v>25602</v>
      </c>
      <c r="AG8" s="15">
        <v>14693</v>
      </c>
      <c r="AH8" s="17">
        <f t="shared" si="7"/>
        <v>-0.42609952347472857</v>
      </c>
      <c r="AI8" s="19">
        <v>12997</v>
      </c>
      <c r="AJ8" s="15">
        <v>9997</v>
      </c>
      <c r="AK8" s="17">
        <f t="shared" si="8"/>
        <v>-0.23082249749942296</v>
      </c>
      <c r="AL8" s="19">
        <v>34880</v>
      </c>
      <c r="AM8" s="15">
        <v>23549</v>
      </c>
      <c r="AN8" s="17">
        <f t="shared" si="9"/>
        <v>-0.32485665137614683</v>
      </c>
    </row>
    <row r="9" spans="1:40" ht="22.5" customHeight="1">
      <c r="A9" s="31" t="s">
        <v>228</v>
      </c>
      <c r="B9" s="15">
        <v>76692</v>
      </c>
      <c r="C9" s="15"/>
      <c r="D9" s="17"/>
      <c r="E9" s="15">
        <v>78079</v>
      </c>
      <c r="F9" s="15">
        <v>52879</v>
      </c>
      <c r="G9" s="17">
        <f t="shared" si="0"/>
        <v>-0.322750035220738</v>
      </c>
      <c r="H9" s="15">
        <v>82089</v>
      </c>
      <c r="I9" s="15">
        <v>82523</v>
      </c>
      <c r="J9" s="17">
        <f t="shared" si="1"/>
        <v>0.005286944657627801</v>
      </c>
      <c r="K9" s="15">
        <v>35573</v>
      </c>
      <c r="L9" s="15"/>
      <c r="M9" s="17"/>
      <c r="N9" s="15">
        <v>78720</v>
      </c>
      <c r="O9" s="15"/>
      <c r="P9" s="17"/>
      <c r="Q9" s="15">
        <v>35365</v>
      </c>
      <c r="R9" s="15">
        <v>28615</v>
      </c>
      <c r="S9" s="17">
        <f t="shared" si="2"/>
        <v>-0.19086667609218155</v>
      </c>
      <c r="T9" s="15">
        <v>33268</v>
      </c>
      <c r="U9" s="15">
        <v>29039</v>
      </c>
      <c r="V9" s="17">
        <f t="shared" si="3"/>
        <v>-0.12711915354094028</v>
      </c>
      <c r="W9" s="15">
        <v>23410</v>
      </c>
      <c r="X9" s="15">
        <v>22487</v>
      </c>
      <c r="Y9" s="17">
        <f t="shared" si="4"/>
        <v>-0.039427595044852604</v>
      </c>
      <c r="Z9" s="15">
        <v>8329</v>
      </c>
      <c r="AA9" s="15">
        <v>7534</v>
      </c>
      <c r="AB9" s="17">
        <f t="shared" si="5"/>
        <v>-0.09544963380958094</v>
      </c>
      <c r="AC9" s="19">
        <v>37116</v>
      </c>
      <c r="AD9" s="19">
        <v>31414</v>
      </c>
      <c r="AE9" s="17">
        <f t="shared" si="6"/>
        <v>-0.1536264683694364</v>
      </c>
      <c r="AF9" s="19">
        <v>25114</v>
      </c>
      <c r="AG9" s="15">
        <v>23199</v>
      </c>
      <c r="AH9" s="17">
        <f t="shared" si="7"/>
        <v>-0.07625228955960817</v>
      </c>
      <c r="AI9" s="22">
        <v>12903</v>
      </c>
      <c r="AJ9" s="15">
        <v>12542</v>
      </c>
      <c r="AK9" s="17">
        <f t="shared" si="8"/>
        <v>-0.027977989614818233</v>
      </c>
      <c r="AL9" s="19">
        <v>35757</v>
      </c>
      <c r="AM9" s="15">
        <v>35270</v>
      </c>
      <c r="AN9" s="17">
        <f t="shared" si="9"/>
        <v>-0.013619710825852227</v>
      </c>
    </row>
    <row r="10" spans="1:40" ht="22.5" customHeight="1">
      <c r="A10" s="31" t="s">
        <v>229</v>
      </c>
      <c r="B10" s="15">
        <v>76006</v>
      </c>
      <c r="C10" s="15"/>
      <c r="D10" s="17"/>
      <c r="E10" s="15">
        <v>76746</v>
      </c>
      <c r="F10" s="15">
        <v>68413</v>
      </c>
      <c r="G10" s="17">
        <f t="shared" si="0"/>
        <v>-0.10857894873999951</v>
      </c>
      <c r="H10" s="15">
        <v>78762</v>
      </c>
      <c r="I10" s="15">
        <v>84364</v>
      </c>
      <c r="J10" s="17">
        <f t="shared" si="1"/>
        <v>0.07112566973921441</v>
      </c>
      <c r="K10" s="15">
        <v>40052</v>
      </c>
      <c r="L10" s="15"/>
      <c r="M10" s="17"/>
      <c r="N10" s="15">
        <v>78289</v>
      </c>
      <c r="O10" s="15"/>
      <c r="P10" s="17"/>
      <c r="Q10" s="15">
        <v>34202</v>
      </c>
      <c r="R10" s="15">
        <v>29600</v>
      </c>
      <c r="S10" s="17">
        <f t="shared" si="2"/>
        <v>-0.13455353488100108</v>
      </c>
      <c r="T10" s="15">
        <v>32912</v>
      </c>
      <c r="U10" s="15">
        <v>31837</v>
      </c>
      <c r="V10" s="17">
        <f t="shared" si="3"/>
        <v>-0.032662858531842476</v>
      </c>
      <c r="W10" s="15">
        <v>24460</v>
      </c>
      <c r="X10" s="15">
        <v>25640</v>
      </c>
      <c r="Y10" s="17">
        <f t="shared" si="4"/>
        <v>0.048242027800490694</v>
      </c>
      <c r="Z10" s="15">
        <v>9318</v>
      </c>
      <c r="AA10" s="15">
        <v>8359</v>
      </c>
      <c r="AB10" s="17">
        <f t="shared" si="5"/>
        <v>-0.10291908134792871</v>
      </c>
      <c r="AC10" s="19">
        <v>37637</v>
      </c>
      <c r="AD10" s="19">
        <v>35139</v>
      </c>
      <c r="AE10" s="17">
        <f t="shared" si="6"/>
        <v>-0.0663708584637458</v>
      </c>
      <c r="AF10" s="19">
        <v>26329</v>
      </c>
      <c r="AG10" s="15">
        <v>30706</v>
      </c>
      <c r="AH10" s="17">
        <f t="shared" si="7"/>
        <v>0.1662425462417867</v>
      </c>
      <c r="AI10" s="22">
        <v>13831</v>
      </c>
      <c r="AJ10" s="15">
        <v>14091</v>
      </c>
      <c r="AK10" s="17">
        <f t="shared" si="8"/>
        <v>0.01879835152917364</v>
      </c>
      <c r="AL10" s="19">
        <v>39678</v>
      </c>
      <c r="AM10" s="15">
        <v>37280</v>
      </c>
      <c r="AN10" s="17">
        <f t="shared" si="9"/>
        <v>-0.0604365139371944</v>
      </c>
    </row>
    <row r="11" spans="1:40" ht="22.5" customHeight="1">
      <c r="A11" s="31" t="s">
        <v>230</v>
      </c>
      <c r="B11" s="15">
        <v>81531</v>
      </c>
      <c r="C11" s="15"/>
      <c r="D11" s="17"/>
      <c r="E11" s="15">
        <v>70325</v>
      </c>
      <c r="F11" s="15">
        <v>76293</v>
      </c>
      <c r="G11" s="17">
        <f t="shared" si="0"/>
        <v>0.08486313544258794</v>
      </c>
      <c r="H11" s="15">
        <v>78089</v>
      </c>
      <c r="I11" s="15">
        <v>86688</v>
      </c>
      <c r="J11" s="17">
        <f t="shared" si="1"/>
        <v>0.11011794234783379</v>
      </c>
      <c r="K11" s="15">
        <v>43743</v>
      </c>
      <c r="L11" s="15"/>
      <c r="M11" s="17"/>
      <c r="N11" s="15">
        <v>85001</v>
      </c>
      <c r="O11" s="15"/>
      <c r="P11" s="17"/>
      <c r="Q11" s="15">
        <v>35676</v>
      </c>
      <c r="R11" s="15">
        <v>28173</v>
      </c>
      <c r="S11" s="17">
        <f t="shared" si="2"/>
        <v>-0.210309451732257</v>
      </c>
      <c r="T11" s="15">
        <v>29900</v>
      </c>
      <c r="U11" s="15">
        <v>25431</v>
      </c>
      <c r="V11" s="17">
        <f t="shared" si="3"/>
        <v>-0.14946488294314386</v>
      </c>
      <c r="W11" s="15">
        <v>25541</v>
      </c>
      <c r="X11" s="15">
        <v>26911</v>
      </c>
      <c r="Y11" s="17">
        <f t="shared" si="4"/>
        <v>0.05363924670138198</v>
      </c>
      <c r="Z11" s="15">
        <v>9098</v>
      </c>
      <c r="AA11" s="15">
        <v>8947</v>
      </c>
      <c r="AB11" s="17">
        <f t="shared" si="5"/>
        <v>-0.016597054297647795</v>
      </c>
      <c r="AC11" s="19">
        <v>34469</v>
      </c>
      <c r="AD11" s="19">
        <v>37675</v>
      </c>
      <c r="AE11" s="17">
        <f t="shared" si="6"/>
        <v>0.09301111143346197</v>
      </c>
      <c r="AF11" s="19">
        <v>22484</v>
      </c>
      <c r="AG11" s="15">
        <v>33805</v>
      </c>
      <c r="AH11" s="17">
        <f t="shared" si="7"/>
        <v>0.5035136096779933</v>
      </c>
      <c r="AI11" s="22">
        <v>13801</v>
      </c>
      <c r="AJ11" s="15">
        <v>13726</v>
      </c>
      <c r="AK11" s="17">
        <f t="shared" si="8"/>
        <v>-0.005434388812404878</v>
      </c>
      <c r="AL11" s="19">
        <v>35645</v>
      </c>
      <c r="AM11" s="15">
        <v>38924</v>
      </c>
      <c r="AN11" s="17">
        <f t="shared" si="9"/>
        <v>0.09199046149530088</v>
      </c>
    </row>
    <row r="12" spans="1:40" ht="22.5" customHeight="1">
      <c r="A12" s="31" t="s">
        <v>231</v>
      </c>
      <c r="B12" s="15">
        <v>79594</v>
      </c>
      <c r="C12" s="15"/>
      <c r="D12" s="17"/>
      <c r="E12" s="15">
        <v>77991</v>
      </c>
      <c r="F12" s="15">
        <v>79517</v>
      </c>
      <c r="G12" s="17">
        <f t="shared" si="0"/>
        <v>0.019566360221051182</v>
      </c>
      <c r="H12" s="15">
        <v>82785</v>
      </c>
      <c r="I12" s="15">
        <v>81209</v>
      </c>
      <c r="J12" s="17">
        <f t="shared" si="1"/>
        <v>-0.019037265205049225</v>
      </c>
      <c r="K12" s="15">
        <v>41962</v>
      </c>
      <c r="L12" s="15"/>
      <c r="M12" s="17"/>
      <c r="N12" s="15">
        <v>82847</v>
      </c>
      <c r="O12" s="15"/>
      <c r="P12" s="17"/>
      <c r="Q12" s="15">
        <v>34720</v>
      </c>
      <c r="R12" s="15">
        <v>30703</v>
      </c>
      <c r="S12" s="17">
        <f t="shared" si="2"/>
        <v>-0.1156970046082949</v>
      </c>
      <c r="T12" s="15">
        <v>34005</v>
      </c>
      <c r="U12" s="15">
        <v>29611</v>
      </c>
      <c r="V12" s="17">
        <f t="shared" si="3"/>
        <v>-0.1292162917218056</v>
      </c>
      <c r="W12" s="15">
        <v>25322</v>
      </c>
      <c r="X12" s="15">
        <v>24616</v>
      </c>
      <c r="Y12" s="17">
        <f t="shared" si="4"/>
        <v>-0.027880894084195584</v>
      </c>
      <c r="Z12" s="15">
        <v>8941</v>
      </c>
      <c r="AA12" s="15">
        <v>8185</v>
      </c>
      <c r="AB12" s="17">
        <f t="shared" si="5"/>
        <v>-0.08455430041382395</v>
      </c>
      <c r="AC12" s="19">
        <v>37163</v>
      </c>
      <c r="AD12" s="19">
        <v>36826</v>
      </c>
      <c r="AE12" s="17">
        <f t="shared" si="6"/>
        <v>-0.009068159190592784</v>
      </c>
      <c r="AF12" s="19">
        <v>24307</v>
      </c>
      <c r="AG12" s="15">
        <v>24246</v>
      </c>
      <c r="AH12" s="17">
        <f t="shared" si="7"/>
        <v>-0.0025095651458427737</v>
      </c>
      <c r="AI12" s="22">
        <v>12420</v>
      </c>
      <c r="AJ12" s="15">
        <v>12444</v>
      </c>
      <c r="AK12" s="17">
        <f t="shared" si="8"/>
        <v>0.0019323671497584183</v>
      </c>
      <c r="AL12" s="19">
        <v>40696</v>
      </c>
      <c r="AM12" s="15">
        <v>39412</v>
      </c>
      <c r="AN12" s="17">
        <f t="shared" si="9"/>
        <v>-0.031551012384509525</v>
      </c>
    </row>
    <row r="13" spans="1:40" ht="22.5" customHeight="1">
      <c r="A13" s="31" t="s">
        <v>232</v>
      </c>
      <c r="B13" s="15">
        <v>68545</v>
      </c>
      <c r="C13" s="15"/>
      <c r="D13" s="17"/>
      <c r="E13" s="15">
        <v>72587</v>
      </c>
      <c r="F13" s="15">
        <v>68422</v>
      </c>
      <c r="G13" s="17">
        <f t="shared" si="0"/>
        <v>-0.057379420557400085</v>
      </c>
      <c r="H13" s="15">
        <v>74936</v>
      </c>
      <c r="I13" s="15">
        <v>69717</v>
      </c>
      <c r="J13" s="17">
        <f t="shared" si="1"/>
        <v>-0.06964609800362975</v>
      </c>
      <c r="K13" s="15">
        <v>33565</v>
      </c>
      <c r="L13" s="15"/>
      <c r="M13" s="17"/>
      <c r="N13" s="15">
        <v>70268</v>
      </c>
      <c r="O13" s="15"/>
      <c r="P13" s="17"/>
      <c r="Q13" s="15">
        <v>32681</v>
      </c>
      <c r="R13" s="15">
        <v>27718</v>
      </c>
      <c r="S13" s="17">
        <f t="shared" si="2"/>
        <v>-0.15186193812918825</v>
      </c>
      <c r="T13" s="15">
        <v>31390</v>
      </c>
      <c r="U13" s="15">
        <v>23643</v>
      </c>
      <c r="V13" s="17">
        <f t="shared" si="3"/>
        <v>-0.24679834342147178</v>
      </c>
      <c r="W13" s="15">
        <v>23973</v>
      </c>
      <c r="X13" s="15">
        <v>22796</v>
      </c>
      <c r="Y13" s="17">
        <f t="shared" si="4"/>
        <v>-0.049096900679931554</v>
      </c>
      <c r="Z13" s="15">
        <v>9277</v>
      </c>
      <c r="AA13" s="15">
        <v>7871</v>
      </c>
      <c r="AB13" s="17">
        <f t="shared" si="5"/>
        <v>-0.15155761560849412</v>
      </c>
      <c r="AC13" s="19">
        <v>34494</v>
      </c>
      <c r="AD13" s="19">
        <v>31477</v>
      </c>
      <c r="AE13" s="17">
        <f t="shared" si="6"/>
        <v>-0.08746448657737582</v>
      </c>
      <c r="AF13" s="19">
        <v>24263</v>
      </c>
      <c r="AG13" s="15">
        <v>20450</v>
      </c>
      <c r="AH13" s="17">
        <f t="shared" si="7"/>
        <v>-0.1571528665045543</v>
      </c>
      <c r="AI13" s="22">
        <v>12409</v>
      </c>
      <c r="AJ13" s="15">
        <v>11995</v>
      </c>
      <c r="AK13" s="17">
        <f t="shared" si="8"/>
        <v>-0.03336288177935365</v>
      </c>
      <c r="AL13" s="19">
        <v>37107</v>
      </c>
      <c r="AM13" s="15">
        <v>32475</v>
      </c>
      <c r="AN13" s="17">
        <f t="shared" si="9"/>
        <v>-0.12482819953108582</v>
      </c>
    </row>
    <row r="14" spans="1:40" ht="22.5" customHeight="1">
      <c r="A14" s="31" t="s">
        <v>233</v>
      </c>
      <c r="B14" s="15">
        <v>79879</v>
      </c>
      <c r="C14" s="15"/>
      <c r="D14" s="17"/>
      <c r="E14" s="15">
        <v>75729</v>
      </c>
      <c r="F14" s="15">
        <v>73290</v>
      </c>
      <c r="G14" s="17">
        <f t="shared" si="0"/>
        <v>-0.032206948460959506</v>
      </c>
      <c r="H14" s="15">
        <v>75937</v>
      </c>
      <c r="I14" s="15">
        <v>74621</v>
      </c>
      <c r="J14" s="17">
        <f t="shared" si="1"/>
        <v>-0.017330155260281588</v>
      </c>
      <c r="K14" s="15">
        <v>40347</v>
      </c>
      <c r="L14" s="15"/>
      <c r="M14" s="17"/>
      <c r="N14" s="15">
        <v>82991</v>
      </c>
      <c r="O14" s="15"/>
      <c r="P14" s="17"/>
      <c r="Q14" s="15">
        <v>34660</v>
      </c>
      <c r="R14" s="15">
        <v>28608</v>
      </c>
      <c r="S14" s="17">
        <f t="shared" si="2"/>
        <v>-0.17461050201961914</v>
      </c>
      <c r="T14" s="15">
        <v>30705</v>
      </c>
      <c r="U14" s="15">
        <v>23948</v>
      </c>
      <c r="V14" s="17">
        <f t="shared" si="3"/>
        <v>-0.2200618791727732</v>
      </c>
      <c r="W14" s="15">
        <v>22932</v>
      </c>
      <c r="X14" s="15">
        <v>21340</v>
      </c>
      <c r="Y14" s="17">
        <f t="shared" si="4"/>
        <v>-0.0694226408512123</v>
      </c>
      <c r="Z14" s="15">
        <v>7199</v>
      </c>
      <c r="AA14" s="15">
        <v>6731</v>
      </c>
      <c r="AB14" s="17">
        <f t="shared" si="5"/>
        <v>-0.06500902903180994</v>
      </c>
      <c r="AC14" s="19">
        <v>32526</v>
      </c>
      <c r="AD14" s="19">
        <v>31835</v>
      </c>
      <c r="AE14" s="17">
        <f t="shared" si="6"/>
        <v>-0.021244542827276613</v>
      </c>
      <c r="AF14" s="19">
        <v>20641</v>
      </c>
      <c r="AG14" s="15">
        <v>18167</v>
      </c>
      <c r="AH14" s="17">
        <f t="shared" si="7"/>
        <v>-0.11985853398575652</v>
      </c>
      <c r="AI14" s="22">
        <v>11734</v>
      </c>
      <c r="AJ14" s="15">
        <v>11449</v>
      </c>
      <c r="AK14" s="17">
        <f t="shared" si="8"/>
        <v>-0.02428839270495997</v>
      </c>
      <c r="AL14" s="19">
        <v>37938</v>
      </c>
      <c r="AM14" s="15">
        <v>34455</v>
      </c>
      <c r="AN14" s="17">
        <f t="shared" si="9"/>
        <v>-0.09180768622489321</v>
      </c>
    </row>
    <row r="15" spans="1:40" ht="22.5" customHeight="1">
      <c r="A15" s="31" t="s">
        <v>234</v>
      </c>
      <c r="B15" s="15">
        <v>77092</v>
      </c>
      <c r="C15" s="15"/>
      <c r="D15" s="17"/>
      <c r="E15" s="15">
        <v>62407</v>
      </c>
      <c r="F15" s="15">
        <v>65621</v>
      </c>
      <c r="G15" s="17">
        <f t="shared" si="0"/>
        <v>0.051500632941817504</v>
      </c>
      <c r="H15" s="15">
        <v>57435</v>
      </c>
      <c r="I15" s="15">
        <v>69890</v>
      </c>
      <c r="J15" s="17">
        <f t="shared" si="1"/>
        <v>0.21685383476973974</v>
      </c>
      <c r="K15" s="15">
        <v>39021</v>
      </c>
      <c r="L15" s="15"/>
      <c r="M15" s="17"/>
      <c r="N15" s="15">
        <v>80128</v>
      </c>
      <c r="O15" s="15"/>
      <c r="P15" s="17"/>
      <c r="Q15" s="15">
        <v>27508</v>
      </c>
      <c r="R15" s="15">
        <v>25115</v>
      </c>
      <c r="S15" s="17">
        <f t="shared" si="2"/>
        <v>-0.08699287480005813</v>
      </c>
      <c r="T15" s="15">
        <v>27800</v>
      </c>
      <c r="U15" s="15">
        <v>26296</v>
      </c>
      <c r="V15" s="17">
        <f t="shared" si="3"/>
        <v>-0.054100719424460486</v>
      </c>
      <c r="W15" s="15">
        <v>20124</v>
      </c>
      <c r="X15" s="15">
        <v>19467</v>
      </c>
      <c r="Y15" s="17">
        <f t="shared" si="4"/>
        <v>-0.03264758497316633</v>
      </c>
      <c r="Z15" s="15">
        <v>6301</v>
      </c>
      <c r="AA15" s="15">
        <v>6917</v>
      </c>
      <c r="AB15" s="17">
        <f t="shared" si="5"/>
        <v>0.09776225995873666</v>
      </c>
      <c r="AC15" s="19">
        <v>30592</v>
      </c>
      <c r="AD15" s="19">
        <v>28771</v>
      </c>
      <c r="AE15" s="17">
        <f t="shared" si="6"/>
        <v>-0.05952536610878656</v>
      </c>
      <c r="AF15" s="19">
        <v>13893</v>
      </c>
      <c r="AG15" s="15">
        <v>17898</v>
      </c>
      <c r="AH15" s="17">
        <f t="shared" si="7"/>
        <v>0.2882746706974735</v>
      </c>
      <c r="AI15" s="22">
        <v>11512</v>
      </c>
      <c r="AJ15" s="15">
        <v>11252</v>
      </c>
      <c r="AK15" s="17">
        <f t="shared" si="8"/>
        <v>-0.022585128561501078</v>
      </c>
      <c r="AL15" s="19">
        <v>31784</v>
      </c>
      <c r="AM15" s="15">
        <v>31562</v>
      </c>
      <c r="AN15" s="17">
        <f t="shared" si="9"/>
        <v>-0.006984646362949931</v>
      </c>
    </row>
    <row r="16" spans="1:40" ht="22.5" customHeight="1">
      <c r="A16" s="31" t="s">
        <v>235</v>
      </c>
      <c r="B16" s="15">
        <f>AVERAGE(B4:B15)</f>
        <v>76792.625</v>
      </c>
      <c r="C16" s="15">
        <f aca="true" t="shared" si="10" ref="C16:T16">AVERAGE(C4:C15)</f>
        <v>77465</v>
      </c>
      <c r="D16" s="17">
        <f t="shared" si="10"/>
        <v>0.032839124290019006</v>
      </c>
      <c r="E16" s="15">
        <f>AVERAGE(E4:E15)</f>
        <v>71788.25</v>
      </c>
      <c r="F16" s="15">
        <f t="shared" si="10"/>
        <v>59171.666666666664</v>
      </c>
      <c r="G16" s="17">
        <f t="shared" si="10"/>
        <v>-0.15686860289989424</v>
      </c>
      <c r="H16" s="15">
        <f>AVERAGE(H4:H15)</f>
        <v>75486.75</v>
      </c>
      <c r="I16" s="15">
        <f t="shared" si="10"/>
        <v>73150.66666666667</v>
      </c>
      <c r="J16" s="17">
        <f t="shared" si="10"/>
        <v>-0.022133896934000214</v>
      </c>
      <c r="K16" s="15">
        <f>AVERAGE(K4:K15)</f>
        <v>39994.125</v>
      </c>
      <c r="L16" s="15">
        <f t="shared" si="10"/>
        <v>37994</v>
      </c>
      <c r="M16" s="17">
        <f t="shared" si="10"/>
        <v>-0.16843948347559645</v>
      </c>
      <c r="N16" s="15">
        <f>AVERAGE(N4:N15)</f>
        <v>79407.75</v>
      </c>
      <c r="O16" s="15">
        <f t="shared" si="10"/>
        <v>77904</v>
      </c>
      <c r="P16" s="17">
        <f t="shared" si="10"/>
        <v>0.01150380430548692</v>
      </c>
      <c r="Q16" s="15">
        <f>AVERAGE(Q4:Q15)</f>
        <v>33836.916666666664</v>
      </c>
      <c r="R16" s="15">
        <f t="shared" si="10"/>
        <v>27383.166666666668</v>
      </c>
      <c r="S16" s="17">
        <f t="shared" si="10"/>
        <v>-0.18453163862060154</v>
      </c>
      <c r="T16" s="15">
        <f t="shared" si="10"/>
        <v>30849.5</v>
      </c>
      <c r="U16" s="15">
        <f aca="true" t="shared" si="11" ref="U16:AN16">AVERAGE(U4:U15)</f>
        <v>26698.833333333332</v>
      </c>
      <c r="V16" s="17">
        <f t="shared" si="11"/>
        <v>-0.12411965554384226</v>
      </c>
      <c r="W16" s="15">
        <f>AVERAGE(W4:W15)</f>
        <v>24179.166666666668</v>
      </c>
      <c r="X16" s="15">
        <f t="shared" si="11"/>
        <v>23079.75</v>
      </c>
      <c r="Y16" s="17">
        <f t="shared" si="11"/>
        <v>-0.0508543360364263</v>
      </c>
      <c r="Z16" s="15">
        <f>AVERAGE(Z4:Z15)</f>
        <v>9315.25</v>
      </c>
      <c r="AA16" s="15">
        <f t="shared" si="11"/>
        <v>8680</v>
      </c>
      <c r="AB16" s="17">
        <f t="shared" si="11"/>
        <v>-0.0892633080818741</v>
      </c>
      <c r="AC16" s="15">
        <f>AVERAGE(AC4:AC15)</f>
        <v>34458.833333333336</v>
      </c>
      <c r="AD16" s="15">
        <f t="shared" si="11"/>
        <v>29922.25</v>
      </c>
      <c r="AE16" s="17">
        <f t="shared" si="11"/>
        <v>-0.11798295818158426</v>
      </c>
      <c r="AF16" s="15">
        <f aca="true" t="shared" si="12" ref="AF16:AL16">AVERAGE(AF4:AF15)</f>
        <v>22146.333333333332</v>
      </c>
      <c r="AG16" s="15">
        <f t="shared" si="12"/>
        <v>20310.5</v>
      </c>
      <c r="AH16" s="17">
        <f t="shared" si="12"/>
        <v>-0.05794233738017491</v>
      </c>
      <c r="AI16" s="21">
        <f t="shared" si="12"/>
        <v>13420.416666666666</v>
      </c>
      <c r="AJ16" s="21">
        <f t="shared" si="12"/>
        <v>12974.833333333334</v>
      </c>
      <c r="AK16" s="17">
        <f t="shared" si="12"/>
        <v>-0.03901637864246829</v>
      </c>
      <c r="AL16" s="15">
        <f t="shared" si="12"/>
        <v>36745.333333333336</v>
      </c>
      <c r="AM16" s="15">
        <f t="shared" si="11"/>
        <v>31999.583333333332</v>
      </c>
      <c r="AN16" s="17">
        <f t="shared" si="11"/>
        <v>-0.11722606626841192</v>
      </c>
    </row>
  </sheetData>
  <sheetProtection/>
  <mergeCells count="15">
    <mergeCell ref="Q2:S2"/>
    <mergeCell ref="W2:Y2"/>
    <mergeCell ref="AI2:AK2"/>
    <mergeCell ref="N2:P2"/>
    <mergeCell ref="E2:G2"/>
    <mergeCell ref="Z2:AB2"/>
    <mergeCell ref="AF2:AH2"/>
    <mergeCell ref="AC2:AE2"/>
    <mergeCell ref="AL2:AN2"/>
    <mergeCell ref="T2:V2"/>
    <mergeCell ref="A1:AN1"/>
    <mergeCell ref="A2:A3"/>
    <mergeCell ref="K2:M2"/>
    <mergeCell ref="B2:D2"/>
    <mergeCell ref="H2:J2"/>
  </mergeCells>
  <printOptions horizontalCentered="1" verticalCentered="1"/>
  <pageMargins left="0.35433070866141736" right="0.35433070866141736" top="0.984251968503937" bottom="0.984251968503937" header="0.5118110236220472" footer="0.5118110236220472"/>
  <pageSetup errors="NA" firstPageNumber="1" useFirstPageNumber="1"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BMTD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郑辉</cp:lastModifiedBy>
  <cp:lastPrinted>2022-07-08T07:17:50Z</cp:lastPrinted>
  <dcterms:created xsi:type="dcterms:W3CDTF">1998-05-15T08:23:44Z</dcterms:created>
  <dcterms:modified xsi:type="dcterms:W3CDTF">2023-02-17T06:15:30Z</dcterms:modified>
  <cp:category/>
  <cp:version/>
  <cp:contentType/>
  <cp:contentStatus/>
</cp:coreProperties>
</file>